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ownloads\"/>
    </mc:Choice>
  </mc:AlternateContent>
  <bookViews>
    <workbookView xWindow="0" yWindow="0" windowWidth="23040" windowHeight="8352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E67" i="1" l="1"/>
  <c r="BE41" i="1"/>
  <c r="BE91" i="1"/>
  <c r="BE49" i="1"/>
  <c r="BE96" i="1" l="1"/>
  <c r="BE97" i="1"/>
  <c r="BE98" i="1"/>
  <c r="BE99" i="1"/>
  <c r="BE101" i="1"/>
  <c r="BE102" i="1"/>
  <c r="BE103" i="1"/>
  <c r="BE104" i="1"/>
  <c r="BE69" i="1"/>
  <c r="BE70" i="1"/>
  <c r="BE71" i="1"/>
  <c r="BE72" i="1"/>
  <c r="BE74" i="1"/>
  <c r="BE75" i="1"/>
  <c r="BE76" i="1"/>
  <c r="BE77" i="1"/>
  <c r="BE44" i="1"/>
  <c r="BE45" i="1"/>
  <c r="BE48" i="1"/>
  <c r="BE21" i="1"/>
  <c r="BE22" i="1"/>
  <c r="BE23" i="1"/>
  <c r="BE24" i="1"/>
  <c r="BE25" i="1"/>
  <c r="BE26" i="1"/>
  <c r="BE27" i="1"/>
  <c r="BD96" i="1" l="1"/>
  <c r="BD97" i="1"/>
  <c r="BD98" i="1"/>
  <c r="BD99" i="1"/>
  <c r="BD101" i="1"/>
  <c r="BD102" i="1"/>
  <c r="BD103" i="1"/>
  <c r="BD104" i="1"/>
  <c r="BD69" i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96" i="1" l="1"/>
  <c r="BC97" i="1"/>
  <c r="BC98" i="1"/>
  <c r="BC99" i="1"/>
  <c r="BC101" i="1"/>
  <c r="BC102" i="1"/>
  <c r="BC103" i="1"/>
  <c r="BC104" i="1"/>
  <c r="BC69" i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96" i="1" l="1"/>
  <c r="BB97" i="1"/>
  <c r="BB98" i="1"/>
  <c r="BB99" i="1"/>
  <c r="BB101" i="1"/>
  <c r="BB102" i="1"/>
  <c r="BB103" i="1"/>
  <c r="BB104" i="1"/>
  <c r="BB69" i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D90" i="1" l="1"/>
  <c r="E90" i="1"/>
  <c r="F90" i="1"/>
  <c r="G90" i="1"/>
  <c r="H90" i="1"/>
  <c r="I90" i="1"/>
  <c r="J90" i="1"/>
  <c r="K90" i="1"/>
  <c r="L90" i="1"/>
  <c r="M90" i="1"/>
  <c r="M91" i="1" s="1"/>
  <c r="N90" i="1"/>
  <c r="N91" i="1" s="1"/>
  <c r="O90" i="1"/>
  <c r="P90" i="1"/>
  <c r="Q90" i="1"/>
  <c r="Q105" i="1" s="1"/>
  <c r="R90" i="1"/>
  <c r="R105" i="1" s="1"/>
  <c r="S90" i="1"/>
  <c r="T90" i="1"/>
  <c r="U90" i="1"/>
  <c r="U105" i="1" s="1"/>
  <c r="V90" i="1"/>
  <c r="V91" i="1" s="1"/>
  <c r="W90" i="1"/>
  <c r="X90" i="1"/>
  <c r="Y90" i="1"/>
  <c r="Y91" i="1" s="1"/>
  <c r="Z90" i="1"/>
  <c r="AA90" i="1"/>
  <c r="AA105" i="1" s="1"/>
  <c r="AB90" i="1"/>
  <c r="AC90" i="1"/>
  <c r="AC91" i="1" s="1"/>
  <c r="AD90" i="1"/>
  <c r="AE90" i="1"/>
  <c r="AE105" i="1" s="1"/>
  <c r="AF90" i="1"/>
  <c r="AG90" i="1"/>
  <c r="AG105" i="1" s="1"/>
  <c r="AH90" i="1"/>
  <c r="AH105" i="1" s="1"/>
  <c r="AI90" i="1"/>
  <c r="AI105" i="1" s="1"/>
  <c r="AJ90" i="1"/>
  <c r="AK90" i="1"/>
  <c r="AK105" i="1" s="1"/>
  <c r="AL90" i="1"/>
  <c r="AL91" i="1" s="1"/>
  <c r="AM90" i="1"/>
  <c r="AM105" i="1" s="1"/>
  <c r="AN90" i="1"/>
  <c r="AO90" i="1"/>
  <c r="AO105" i="1" s="1"/>
  <c r="AP90" i="1"/>
  <c r="AP91" i="1" s="1"/>
  <c r="AQ90" i="1"/>
  <c r="AQ105" i="1" s="1"/>
  <c r="AR90" i="1"/>
  <c r="AR105" i="1" s="1"/>
  <c r="AS90" i="1"/>
  <c r="AS105" i="1" s="1"/>
  <c r="AT90" i="1"/>
  <c r="AT91" i="1" s="1"/>
  <c r="AU90" i="1"/>
  <c r="AU105" i="1" s="1"/>
  <c r="AV90" i="1"/>
  <c r="AW90" i="1"/>
  <c r="AW105" i="1" s="1"/>
  <c r="AX90" i="1"/>
  <c r="AX91" i="1" s="1"/>
  <c r="AY90" i="1"/>
  <c r="AY105" i="1" s="1"/>
  <c r="AZ90" i="1"/>
  <c r="BA90" i="1"/>
  <c r="BA105" i="1" s="1"/>
  <c r="BB90" i="1"/>
  <c r="BB105" i="1" s="1"/>
  <c r="BC90" i="1"/>
  <c r="BC105" i="1" s="1"/>
  <c r="BD90" i="1"/>
  <c r="BD105" i="1" s="1"/>
  <c r="BE90" i="1"/>
  <c r="BE105" i="1" s="1"/>
  <c r="BF90" i="1"/>
  <c r="BG90" i="1"/>
  <c r="BH90" i="1"/>
  <c r="BI90" i="1"/>
  <c r="BJ90" i="1"/>
  <c r="C90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Q100" i="1" s="1"/>
  <c r="R85" i="1"/>
  <c r="S85" i="1"/>
  <c r="S100" i="1" s="1"/>
  <c r="T85" i="1"/>
  <c r="U85" i="1"/>
  <c r="U100" i="1" s="1"/>
  <c r="V85" i="1"/>
  <c r="W85" i="1"/>
  <c r="W100" i="1" s="1"/>
  <c r="X85" i="1"/>
  <c r="Y85" i="1"/>
  <c r="Y100" i="1" s="1"/>
  <c r="Z85" i="1"/>
  <c r="Z100" i="1" s="1"/>
  <c r="AA85" i="1"/>
  <c r="AA100" i="1" s="1"/>
  <c r="AB85" i="1"/>
  <c r="AC85" i="1"/>
  <c r="AC100" i="1" s="1"/>
  <c r="AD85" i="1"/>
  <c r="AD100" i="1" s="1"/>
  <c r="AE85" i="1"/>
  <c r="AE100" i="1" s="1"/>
  <c r="AF85" i="1"/>
  <c r="AG85" i="1"/>
  <c r="AG100" i="1" s="1"/>
  <c r="AH85" i="1"/>
  <c r="AH100" i="1" s="1"/>
  <c r="AI85" i="1"/>
  <c r="AI100" i="1" s="1"/>
  <c r="AJ85" i="1"/>
  <c r="AK85" i="1"/>
  <c r="AK100" i="1" s="1"/>
  <c r="AL85" i="1"/>
  <c r="AL100" i="1" s="1"/>
  <c r="AM85" i="1"/>
  <c r="AN85" i="1"/>
  <c r="AO85" i="1"/>
  <c r="AO100" i="1" s="1"/>
  <c r="AP85" i="1"/>
  <c r="AQ85" i="1"/>
  <c r="AR85" i="1"/>
  <c r="AS85" i="1"/>
  <c r="AS100" i="1" s="1"/>
  <c r="AT85" i="1"/>
  <c r="AT100" i="1" s="1"/>
  <c r="AU85" i="1"/>
  <c r="AV85" i="1"/>
  <c r="AV100" i="1" s="1"/>
  <c r="AW85" i="1"/>
  <c r="AW100" i="1" s="1"/>
  <c r="AX85" i="1"/>
  <c r="AX100" i="1" s="1"/>
  <c r="AY85" i="1"/>
  <c r="AY100" i="1" s="1"/>
  <c r="AZ85" i="1"/>
  <c r="AZ91" i="1" s="1"/>
  <c r="BA85" i="1"/>
  <c r="BA100" i="1" s="1"/>
  <c r="BB85" i="1"/>
  <c r="BB100" i="1" s="1"/>
  <c r="BC85" i="1"/>
  <c r="BC100" i="1" s="1"/>
  <c r="BD85" i="1"/>
  <c r="BD100" i="1" s="1"/>
  <c r="BE85" i="1"/>
  <c r="BE100" i="1" s="1"/>
  <c r="BF85" i="1"/>
  <c r="BG85" i="1"/>
  <c r="BH85" i="1"/>
  <c r="BI85" i="1"/>
  <c r="BJ85" i="1"/>
  <c r="C85" i="1"/>
  <c r="D91" i="1"/>
  <c r="E91" i="1"/>
  <c r="F91" i="1"/>
  <c r="G91" i="1"/>
  <c r="H91" i="1"/>
  <c r="I91" i="1"/>
  <c r="L91" i="1"/>
  <c r="O91" i="1"/>
  <c r="P91" i="1"/>
  <c r="S91" i="1"/>
  <c r="T91" i="1"/>
  <c r="W91" i="1"/>
  <c r="X91" i="1"/>
  <c r="AA91" i="1"/>
  <c r="AB91" i="1"/>
  <c r="AE91" i="1"/>
  <c r="AF91" i="1"/>
  <c r="AI91" i="1"/>
  <c r="AJ91" i="1"/>
  <c r="AM91" i="1"/>
  <c r="AN91" i="1"/>
  <c r="AQ91" i="1"/>
  <c r="AR91" i="1"/>
  <c r="AU91" i="1"/>
  <c r="AV91" i="1"/>
  <c r="BF91" i="1"/>
  <c r="BG91" i="1"/>
  <c r="BH91" i="1"/>
  <c r="BI91" i="1"/>
  <c r="BJ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V107" i="1" s="1"/>
  <c r="W92" i="1"/>
  <c r="X92" i="1"/>
  <c r="X107" i="1" s="1"/>
  <c r="Y92" i="1"/>
  <c r="Z92" i="1"/>
  <c r="Z107" i="1" s="1"/>
  <c r="AA92" i="1"/>
  <c r="AB92" i="1"/>
  <c r="AC92" i="1"/>
  <c r="AD92" i="1"/>
  <c r="AD107" i="1" s="1"/>
  <c r="AE92" i="1"/>
  <c r="AF92" i="1"/>
  <c r="AG92" i="1"/>
  <c r="AH92" i="1"/>
  <c r="AH107" i="1" s="1"/>
  <c r="AI92" i="1"/>
  <c r="AJ92" i="1"/>
  <c r="AJ107" i="1" s="1"/>
  <c r="AK92" i="1"/>
  <c r="AL92" i="1"/>
  <c r="AL107" i="1" s="1"/>
  <c r="AM92" i="1"/>
  <c r="AN92" i="1"/>
  <c r="AO92" i="1"/>
  <c r="AP92" i="1"/>
  <c r="AP107" i="1" s="1"/>
  <c r="AQ92" i="1"/>
  <c r="AR92" i="1"/>
  <c r="AR107" i="1" s="1"/>
  <c r="AS92" i="1"/>
  <c r="AT92" i="1"/>
  <c r="AT107" i="1" s="1"/>
  <c r="AU92" i="1"/>
  <c r="AV92" i="1"/>
  <c r="AV107" i="1" s="1"/>
  <c r="AW92" i="1"/>
  <c r="AX92" i="1"/>
  <c r="AX107" i="1" s="1"/>
  <c r="AY92" i="1"/>
  <c r="AZ92" i="1"/>
  <c r="AZ107" i="1" s="1"/>
  <c r="BA92" i="1"/>
  <c r="BB92" i="1"/>
  <c r="BB107" i="1" s="1"/>
  <c r="BC92" i="1"/>
  <c r="BC107" i="1" s="1"/>
  <c r="BD92" i="1"/>
  <c r="BD107" i="1" s="1"/>
  <c r="BE92" i="1"/>
  <c r="BE107" i="1" s="1"/>
  <c r="BF92" i="1"/>
  <c r="BG92" i="1"/>
  <c r="BH92" i="1"/>
  <c r="BI92" i="1"/>
  <c r="BJ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B108" i="1" s="1"/>
  <c r="AC93" i="1"/>
  <c r="AD93" i="1"/>
  <c r="AE93" i="1"/>
  <c r="AF93" i="1"/>
  <c r="AF108" i="1" s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B108" i="1" s="1"/>
  <c r="BC93" i="1"/>
  <c r="BC108" i="1" s="1"/>
  <c r="BD93" i="1"/>
  <c r="BD108" i="1" s="1"/>
  <c r="BE93" i="1"/>
  <c r="BE108" i="1" s="1"/>
  <c r="BF93" i="1"/>
  <c r="BG93" i="1"/>
  <c r="BH93" i="1"/>
  <c r="BI93" i="1"/>
  <c r="BJ93" i="1"/>
  <c r="C93" i="1"/>
  <c r="C92" i="1"/>
  <c r="C91" i="1"/>
  <c r="O96" i="1"/>
  <c r="P96" i="1"/>
  <c r="Q96" i="1"/>
  <c r="O97" i="1"/>
  <c r="P97" i="1"/>
  <c r="Q97" i="1"/>
  <c r="O98" i="1"/>
  <c r="P98" i="1"/>
  <c r="Q98" i="1"/>
  <c r="O99" i="1"/>
  <c r="P99" i="1"/>
  <c r="Q99" i="1"/>
  <c r="P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P105" i="1"/>
  <c r="P108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J100" i="1"/>
  <c r="AQ100" i="1"/>
  <c r="AR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J105" i="1"/>
  <c r="AN105" i="1"/>
  <c r="AV105" i="1"/>
  <c r="AX10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T100" i="1"/>
  <c r="X100" i="1"/>
  <c r="AB100" i="1"/>
  <c r="AF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T105" i="1"/>
  <c r="V105" i="1"/>
  <c r="X105" i="1"/>
  <c r="Y105" i="1"/>
  <c r="AB105" i="1"/>
  <c r="AC105" i="1"/>
  <c r="AF105" i="1"/>
  <c r="R97" i="1"/>
  <c r="R98" i="1"/>
  <c r="R99" i="1"/>
  <c r="R101" i="1"/>
  <c r="R102" i="1"/>
  <c r="R103" i="1"/>
  <c r="R104" i="1"/>
  <c r="AD108" i="1"/>
  <c r="Z108" i="1"/>
  <c r="V108" i="1"/>
  <c r="R108" i="1"/>
  <c r="AN107" i="1" l="1"/>
  <c r="AB107" i="1"/>
  <c r="AW91" i="1"/>
  <c r="AS91" i="1"/>
  <c r="AO91" i="1"/>
  <c r="AK91" i="1"/>
  <c r="AG91" i="1"/>
  <c r="U91" i="1"/>
  <c r="Q91" i="1"/>
  <c r="W105" i="1"/>
  <c r="S105" i="1"/>
  <c r="X108" i="1"/>
  <c r="T108" i="1"/>
  <c r="V100" i="1"/>
  <c r="R100" i="1"/>
  <c r="AP105" i="1"/>
  <c r="AL105" i="1"/>
  <c r="J91" i="1"/>
  <c r="BE106" i="1"/>
  <c r="Z105" i="1"/>
  <c r="AH91" i="1"/>
  <c r="AD91" i="1"/>
  <c r="Z91" i="1"/>
  <c r="R91" i="1"/>
  <c r="BD91" i="1"/>
  <c r="BD106" i="1" s="1"/>
  <c r="AY91" i="1"/>
  <c r="AZ105" i="1"/>
  <c r="BA91" i="1"/>
  <c r="BC91" i="1"/>
  <c r="BC106" i="1" s="1"/>
  <c r="AZ100" i="1"/>
  <c r="BB91" i="1"/>
  <c r="BB106" i="1" s="1"/>
  <c r="T107" i="1"/>
  <c r="K91" i="1"/>
  <c r="O105" i="1"/>
  <c r="O100" i="1"/>
  <c r="AF107" i="1"/>
  <c r="AD105" i="1"/>
  <c r="AT105" i="1"/>
  <c r="AM100" i="1"/>
  <c r="AU100" i="1"/>
  <c r="AP100" i="1"/>
  <c r="AN100" i="1"/>
  <c r="AL108" i="1"/>
  <c r="AT108" i="1"/>
  <c r="O107" i="1"/>
  <c r="W107" i="1"/>
  <c r="AE107" i="1"/>
  <c r="AM107" i="1"/>
  <c r="AU107" i="1"/>
  <c r="S108" i="1"/>
  <c r="AA108" i="1"/>
  <c r="AI108" i="1"/>
  <c r="AQ108" i="1"/>
  <c r="AU108" i="1"/>
  <c r="P107" i="1"/>
  <c r="AJ108" i="1"/>
  <c r="AN108" i="1"/>
  <c r="AR108" i="1"/>
  <c r="AV108" i="1"/>
  <c r="AZ108" i="1"/>
  <c r="R107" i="1"/>
  <c r="AH108" i="1"/>
  <c r="AP108" i="1"/>
  <c r="AX108" i="1"/>
  <c r="S107" i="1"/>
  <c r="AA107" i="1"/>
  <c r="AI107" i="1"/>
  <c r="AQ107" i="1"/>
  <c r="AY107" i="1"/>
  <c r="O108" i="1"/>
  <c r="W108" i="1"/>
  <c r="AE108" i="1"/>
  <c r="AM108" i="1"/>
  <c r="AY108" i="1"/>
  <c r="Q107" i="1"/>
  <c r="U107" i="1"/>
  <c r="Y107" i="1"/>
  <c r="AC107" i="1"/>
  <c r="AG107" i="1"/>
  <c r="AK107" i="1"/>
  <c r="AO107" i="1"/>
  <c r="AS107" i="1"/>
  <c r="AW107" i="1"/>
  <c r="BA107" i="1"/>
  <c r="Q108" i="1"/>
  <c r="U108" i="1"/>
  <c r="Y108" i="1"/>
  <c r="AC108" i="1"/>
  <c r="AG108" i="1"/>
  <c r="AK108" i="1"/>
  <c r="AO108" i="1"/>
  <c r="AS108" i="1"/>
  <c r="AW108" i="1"/>
  <c r="BA108" i="1"/>
  <c r="R96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D64" i="19" s="1"/>
  <c r="C54" i="19"/>
  <c r="G53" i="19"/>
  <c r="F53" i="19"/>
  <c r="E53" i="19"/>
  <c r="E63" i="19" s="1"/>
  <c r="D53" i="19"/>
  <c r="C53" i="19"/>
  <c r="G52" i="19"/>
  <c r="G62" i="19" s="1"/>
  <c r="F52" i="19"/>
  <c r="E52" i="19"/>
  <c r="E62" i="19" s="1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E38" i="19" s="1"/>
  <c r="D34" i="19"/>
  <c r="C34" i="19"/>
  <c r="G33" i="19"/>
  <c r="F33" i="19"/>
  <c r="E33" i="19"/>
  <c r="D33" i="19"/>
  <c r="C33" i="19"/>
  <c r="G30" i="19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V64" i="18" s="1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R61" i="18" s="1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U38" i="18" s="1"/>
  <c r="T30" i="18"/>
  <c r="S30" i="18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N24" i="18" s="1"/>
  <c r="M8" i="18"/>
  <c r="L8" i="18"/>
  <c r="N7" i="18"/>
  <c r="M7" i="18"/>
  <c r="L7" i="18"/>
  <c r="N6" i="18"/>
  <c r="M6" i="18"/>
  <c r="L6" i="18"/>
  <c r="P22" i="18" s="1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7" i="18" s="1"/>
  <c r="K12" i="18"/>
  <c r="K11" i="18"/>
  <c r="K10" i="18"/>
  <c r="K9" i="18"/>
  <c r="K8" i="18"/>
  <c r="K7" i="18"/>
  <c r="K6" i="18"/>
  <c r="O22" i="18" s="1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I25" i="18" s="1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H25" i="18" s="1"/>
  <c r="D7" i="18"/>
  <c r="H23" i="18" s="1"/>
  <c r="D6" i="18"/>
  <c r="H22" i="18" s="1"/>
  <c r="D5" i="18"/>
  <c r="D4" i="18"/>
  <c r="D3" i="18"/>
  <c r="D2" i="18"/>
  <c r="H21" i="18"/>
  <c r="H20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17" i="18" s="1"/>
  <c r="C2" i="18"/>
  <c r="K19" i="18"/>
  <c r="L20" i="18"/>
  <c r="R20" i="18"/>
  <c r="L25" i="18"/>
  <c r="C64" i="18"/>
  <c r="J61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D47" i="19" l="1"/>
  <c r="F68" i="19"/>
  <c r="D75" i="19"/>
  <c r="M23" i="18"/>
  <c r="R25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N25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J25" i="18"/>
  <c r="G24" i="18"/>
  <c r="M20" i="18"/>
  <c r="H75" i="18"/>
  <c r="P75" i="18"/>
  <c r="Q2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G25" i="18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K25" i="18"/>
  <c r="L19" i="18"/>
  <c r="N21" i="18"/>
  <c r="L23" i="18"/>
  <c r="M24" i="18"/>
  <c r="M25" i="18"/>
  <c r="P21" i="18"/>
  <c r="O25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P25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A33" i="1" s="1"/>
  <c r="BB30" i="1"/>
  <c r="BC30" i="1"/>
  <c r="BC33" i="1" s="1"/>
  <c r="BD30" i="1"/>
  <c r="BD33" i="1" s="1"/>
  <c r="BE30" i="1"/>
  <c r="BF30" i="1"/>
  <c r="BF33" i="1" s="1"/>
  <c r="BG30" i="1"/>
  <c r="BG33" i="1" s="1"/>
  <c r="BH30" i="1"/>
  <c r="BI30" i="1"/>
  <c r="BI33" i="1" s="1"/>
  <c r="BJ30" i="1"/>
  <c r="BJ33" i="1" s="1"/>
  <c r="BA34" i="1"/>
  <c r="BB34" i="1"/>
  <c r="BC34" i="1"/>
  <c r="BD34" i="1"/>
  <c r="BE34" i="1"/>
  <c r="BF34" i="1"/>
  <c r="BF37" i="1" s="1"/>
  <c r="BG34" i="1"/>
  <c r="BG37" i="1" s="1"/>
  <c r="BH34" i="1"/>
  <c r="BI34" i="1"/>
  <c r="BI37" i="1" s="1"/>
  <c r="BJ34" i="1"/>
  <c r="BJ3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B57" i="1"/>
  <c r="BC57" i="1"/>
  <c r="BD57" i="1"/>
  <c r="BE57" i="1"/>
  <c r="BF57" i="1"/>
  <c r="BG57" i="1"/>
  <c r="BH57" i="1"/>
  <c r="BI57" i="1"/>
  <c r="BJ57" i="1"/>
  <c r="BA62" i="1"/>
  <c r="BB62" i="1"/>
  <c r="BC62" i="1"/>
  <c r="BD62" i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E37" i="1" l="1"/>
  <c r="BB33" i="1"/>
  <c r="BC37" i="1"/>
  <c r="BD37" i="1"/>
  <c r="T60" i="18"/>
  <c r="V55" i="18"/>
  <c r="BD67" i="1"/>
  <c r="T28" i="18"/>
  <c r="V60" i="18"/>
  <c r="T55" i="18"/>
  <c r="BB37" i="1"/>
  <c r="T32" i="18"/>
  <c r="V28" i="18"/>
  <c r="U55" i="18"/>
  <c r="U32" i="18"/>
  <c r="BA37" i="1"/>
  <c r="BH37" i="1"/>
  <c r="V35" i="18" s="1"/>
  <c r="V32" i="18"/>
  <c r="U60" i="18"/>
  <c r="U35" i="18"/>
  <c r="BE33" i="1"/>
  <c r="U28" i="18"/>
  <c r="BH38" i="1"/>
  <c r="BD38" i="1"/>
  <c r="BI67" i="1"/>
  <c r="BA67" i="1"/>
  <c r="BH33" i="1"/>
  <c r="BH67" i="1"/>
  <c r="BJ41" i="1"/>
  <c r="BF41" i="1"/>
  <c r="BI41" i="1"/>
  <c r="BC38" i="1"/>
  <c r="BJ67" i="1"/>
  <c r="BF67" i="1"/>
  <c r="BB67" i="1"/>
  <c r="BI38" i="1"/>
  <c r="BE38" i="1"/>
  <c r="BA38" i="1"/>
  <c r="BG41" i="1"/>
  <c r="BG38" i="1"/>
  <c r="BG67" i="1"/>
  <c r="BC67" i="1"/>
  <c r="BJ38" i="1"/>
  <c r="BF38" i="1"/>
  <c r="BB38" i="1"/>
  <c r="U31" i="18" l="1"/>
  <c r="U39" i="18" s="1"/>
  <c r="BD41" i="1"/>
  <c r="BC41" i="1"/>
  <c r="T65" i="18"/>
  <c r="T35" i="18"/>
  <c r="T31" i="18"/>
  <c r="BA41" i="1"/>
  <c r="U65" i="18"/>
  <c r="V36" i="18"/>
  <c r="V65" i="18"/>
  <c r="U36" i="18"/>
  <c r="BB41" i="1"/>
  <c r="BH41" i="1"/>
  <c r="V31" i="18"/>
  <c r="V39" i="18" s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Q73" i="1" s="1"/>
  <c r="R57" i="1"/>
  <c r="S57" i="1"/>
  <c r="S73" i="1" s="1"/>
  <c r="T57" i="1"/>
  <c r="T73" i="1" s="1"/>
  <c r="U57" i="1"/>
  <c r="V57" i="1"/>
  <c r="V73" i="1" s="1"/>
  <c r="W57" i="1"/>
  <c r="W73" i="1" s="1"/>
  <c r="X57" i="1"/>
  <c r="Y57" i="1"/>
  <c r="Y73" i="1" s="1"/>
  <c r="Z57" i="1"/>
  <c r="Z73" i="1" s="1"/>
  <c r="AA57" i="1"/>
  <c r="AB57" i="1"/>
  <c r="AB73" i="1" s="1"/>
  <c r="AC57" i="1"/>
  <c r="AC73" i="1" s="1"/>
  <c r="AD57" i="1"/>
  <c r="AE57" i="1"/>
  <c r="AE73" i="1" s="1"/>
  <c r="AF57" i="1"/>
  <c r="AF73" i="1" s="1"/>
  <c r="AG57" i="1"/>
  <c r="AH57" i="1"/>
  <c r="AH73" i="1" s="1"/>
  <c r="AI57" i="1"/>
  <c r="AI73" i="1" s="1"/>
  <c r="AJ57" i="1"/>
  <c r="AK57" i="1"/>
  <c r="AK73" i="1" s="1"/>
  <c r="AL57" i="1"/>
  <c r="AL73" i="1" s="1"/>
  <c r="AM57" i="1"/>
  <c r="AN57" i="1"/>
  <c r="AN73" i="1" s="1"/>
  <c r="AO57" i="1"/>
  <c r="AP57" i="1"/>
  <c r="BB73" i="1" s="1"/>
  <c r="AQ57" i="1"/>
  <c r="AR57" i="1"/>
  <c r="AS57" i="1"/>
  <c r="BE73" i="1" s="1"/>
  <c r="AT57" i="1"/>
  <c r="AT73" i="1" s="1"/>
  <c r="AU57" i="1"/>
  <c r="AU73" i="1" s="1"/>
  <c r="AV57" i="1"/>
  <c r="AW57" i="1"/>
  <c r="AW73" i="1" s="1"/>
  <c r="AX57" i="1"/>
  <c r="AX73" i="1" s="1"/>
  <c r="AY57" i="1"/>
  <c r="AY73" i="1" s="1"/>
  <c r="AZ57" i="1"/>
  <c r="AZ73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P78" i="1" s="1"/>
  <c r="Q62" i="1"/>
  <c r="Q78" i="1" s="1"/>
  <c r="R62" i="1"/>
  <c r="S62" i="1"/>
  <c r="S78" i="1" s="1"/>
  <c r="T62" i="1"/>
  <c r="T78" i="1" s="1"/>
  <c r="U62" i="1"/>
  <c r="V62" i="1"/>
  <c r="V78" i="1" s="1"/>
  <c r="W62" i="1"/>
  <c r="W78" i="1" s="1"/>
  <c r="X62" i="1"/>
  <c r="Y62" i="1"/>
  <c r="Y78" i="1" s="1"/>
  <c r="Z62" i="1"/>
  <c r="Z78" i="1" s="1"/>
  <c r="AA62" i="1"/>
  <c r="AB62" i="1"/>
  <c r="AB78" i="1" s="1"/>
  <c r="AC62" i="1"/>
  <c r="AC78" i="1" s="1"/>
  <c r="AD62" i="1"/>
  <c r="AE62" i="1"/>
  <c r="AE78" i="1" s="1"/>
  <c r="AF62" i="1"/>
  <c r="AF78" i="1" s="1"/>
  <c r="AG62" i="1"/>
  <c r="AH62" i="1"/>
  <c r="AH78" i="1" s="1"/>
  <c r="AI62" i="1"/>
  <c r="AI78" i="1" s="1"/>
  <c r="AJ62" i="1"/>
  <c r="AK62" i="1"/>
  <c r="AK78" i="1" s="1"/>
  <c r="AL62" i="1"/>
  <c r="AL78" i="1" s="1"/>
  <c r="AM62" i="1"/>
  <c r="AN62" i="1"/>
  <c r="AN78" i="1" s="1"/>
  <c r="AO62" i="1"/>
  <c r="AP62" i="1"/>
  <c r="BB78" i="1" s="1"/>
  <c r="AQ62" i="1"/>
  <c r="AR62" i="1"/>
  <c r="AS62" i="1"/>
  <c r="BE78" i="1" s="1"/>
  <c r="AT62" i="1"/>
  <c r="AT78" i="1" s="1"/>
  <c r="AU62" i="1"/>
  <c r="AU78" i="1" s="1"/>
  <c r="AV62" i="1"/>
  <c r="AW62" i="1"/>
  <c r="AW78" i="1" s="1"/>
  <c r="AX62" i="1"/>
  <c r="AX78" i="1" s="1"/>
  <c r="AY62" i="1"/>
  <c r="AY78" i="1" s="1"/>
  <c r="AZ62" i="1"/>
  <c r="AZ78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AU30" i="1"/>
  <c r="AV30" i="1"/>
  <c r="AW30" i="1"/>
  <c r="AX30" i="1"/>
  <c r="AY30" i="1"/>
  <c r="AY33" i="1" s="1"/>
  <c r="AZ30" i="1"/>
  <c r="AZ33" i="1" s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P47" i="1" s="1"/>
  <c r="Q34" i="1"/>
  <c r="R34" i="1"/>
  <c r="S34" i="1"/>
  <c r="T34" i="1"/>
  <c r="T47" i="1" s="1"/>
  <c r="U34" i="1"/>
  <c r="V34" i="1"/>
  <c r="W34" i="1"/>
  <c r="X34" i="1"/>
  <c r="Y34" i="1"/>
  <c r="Z34" i="1"/>
  <c r="AA34" i="1"/>
  <c r="AB34" i="1"/>
  <c r="AB47" i="1" s="1"/>
  <c r="AC34" i="1"/>
  <c r="AD34" i="1"/>
  <c r="AE34" i="1"/>
  <c r="AF34" i="1"/>
  <c r="AF47" i="1" s="1"/>
  <c r="AG34" i="1"/>
  <c r="AH34" i="1"/>
  <c r="AH47" i="1" s="1"/>
  <c r="AI34" i="1"/>
  <c r="AJ34" i="1"/>
  <c r="AK34" i="1"/>
  <c r="AK47" i="1" s="1"/>
  <c r="AL34" i="1"/>
  <c r="AM34" i="1"/>
  <c r="AN34" i="1"/>
  <c r="AN47" i="1" s="1"/>
  <c r="AO34" i="1"/>
  <c r="AP34" i="1"/>
  <c r="BB47" i="1" s="1"/>
  <c r="AQ34" i="1"/>
  <c r="BC47" i="1" s="1"/>
  <c r="AR34" i="1"/>
  <c r="AS34" i="1"/>
  <c r="BE47" i="1" s="1"/>
  <c r="AT34" i="1"/>
  <c r="AU34" i="1"/>
  <c r="AV34" i="1"/>
  <c r="AW34" i="1"/>
  <c r="AX34" i="1"/>
  <c r="AY34" i="1"/>
  <c r="AZ34" i="1"/>
  <c r="AZ47" i="1" s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Q73" i="1" l="1"/>
  <c r="BC73" i="1"/>
  <c r="AR47" i="1"/>
  <c r="BD47" i="1"/>
  <c r="AR78" i="1"/>
  <c r="BD78" i="1"/>
  <c r="AQ78" i="1"/>
  <c r="BC78" i="1"/>
  <c r="AR73" i="1"/>
  <c r="BD73" i="1"/>
  <c r="T39" i="18"/>
  <c r="E60" i="18"/>
  <c r="D55" i="18"/>
  <c r="AV47" i="1"/>
  <c r="R32" i="18"/>
  <c r="AJ47" i="1"/>
  <c r="N32" i="18"/>
  <c r="J32" i="18"/>
  <c r="X47" i="1"/>
  <c r="F32" i="18"/>
  <c r="AW33" i="1"/>
  <c r="AW43" i="1"/>
  <c r="AS33" i="1"/>
  <c r="Q28" i="18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Z106" i="1"/>
  <c r="AJ106" i="1"/>
  <c r="T106" i="1"/>
  <c r="AV78" i="1"/>
  <c r="R60" i="18"/>
  <c r="AJ78" i="1"/>
  <c r="N60" i="18"/>
  <c r="X78" i="1"/>
  <c r="J60" i="18"/>
  <c r="F60" i="18"/>
  <c r="Q55" i="18"/>
  <c r="AS73" i="1"/>
  <c r="AO73" i="1"/>
  <c r="BA73" i="1"/>
  <c r="M55" i="18"/>
  <c r="AG73" i="1"/>
  <c r="I55" i="18"/>
  <c r="U73" i="1"/>
  <c r="E55" i="18"/>
  <c r="C28" i="19"/>
  <c r="C28" i="18"/>
  <c r="AU37" i="1"/>
  <c r="AU41" i="1" s="1"/>
  <c r="AU47" i="1"/>
  <c r="AQ37" i="1"/>
  <c r="AQ47" i="1"/>
  <c r="AM37" i="1"/>
  <c r="O32" i="18"/>
  <c r="F32" i="19"/>
  <c r="AM47" i="1"/>
  <c r="AI37" i="1"/>
  <c r="AI41" i="1" s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O41" i="1" s="1"/>
  <c r="D32" i="19"/>
  <c r="G32" i="18"/>
  <c r="O47" i="1"/>
  <c r="AV33" i="1"/>
  <c r="R28" i="18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36" i="18" s="1"/>
  <c r="F60" i="19"/>
  <c r="O60" i="18"/>
  <c r="AM78" i="1"/>
  <c r="E60" i="19"/>
  <c r="K60" i="18"/>
  <c r="AA78" i="1"/>
  <c r="D60" i="19"/>
  <c r="G60" i="18"/>
  <c r="O78" i="1"/>
  <c r="AV73" i="1"/>
  <c r="R55" i="18"/>
  <c r="AJ73" i="1"/>
  <c r="N55" i="18"/>
  <c r="X73" i="1"/>
  <c r="J55" i="18"/>
  <c r="F55" i="18"/>
  <c r="C37" i="1"/>
  <c r="C32" i="19"/>
  <c r="C32" i="18"/>
  <c r="AX37" i="1"/>
  <c r="AX47" i="1"/>
  <c r="AT37" i="1"/>
  <c r="AT50" i="1" s="1"/>
  <c r="AT47" i="1"/>
  <c r="AP37" i="1"/>
  <c r="BB50" i="1" s="1"/>
  <c r="P32" i="18"/>
  <c r="AP47" i="1"/>
  <c r="AL37" i="1"/>
  <c r="AL47" i="1"/>
  <c r="AD37" i="1"/>
  <c r="L32" i="18"/>
  <c r="AD47" i="1"/>
  <c r="Z37" i="1"/>
  <c r="Z50" i="1" s="1"/>
  <c r="Z47" i="1"/>
  <c r="V37" i="1"/>
  <c r="V50" i="1" s="1"/>
  <c r="V47" i="1"/>
  <c r="R37" i="1"/>
  <c r="H32" i="18"/>
  <c r="R47" i="1"/>
  <c r="F37" i="1"/>
  <c r="D32" i="18"/>
  <c r="AU33" i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AX106" i="1"/>
  <c r="AP106" i="1"/>
  <c r="AH106" i="1"/>
  <c r="Z106" i="1"/>
  <c r="R106" i="1"/>
  <c r="P60" i="18"/>
  <c r="AP78" i="1"/>
  <c r="L60" i="18"/>
  <c r="AD78" i="1"/>
  <c r="H60" i="18"/>
  <c r="R78" i="1"/>
  <c r="D60" i="18"/>
  <c r="D65" i="18" s="1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AS47" i="1"/>
  <c r="AO37" i="1"/>
  <c r="AO47" i="1"/>
  <c r="BA47" i="1"/>
  <c r="AC37" i="1"/>
  <c r="AC47" i="1"/>
  <c r="U38" i="1"/>
  <c r="I32" i="18"/>
  <c r="U47" i="1"/>
  <c r="I37" i="1"/>
  <c r="E32" i="18"/>
  <c r="AX33" i="1"/>
  <c r="AX43" i="1"/>
  <c r="AP33" i="1"/>
  <c r="BB46" i="1" s="1"/>
  <c r="P28" i="18"/>
  <c r="AP43" i="1"/>
  <c r="AL33" i="1"/>
  <c r="AL46" i="1" s="1"/>
  <c r="AL43" i="1"/>
  <c r="AD33" i="1"/>
  <c r="AD41" i="1" s="1"/>
  <c r="L28" i="18"/>
  <c r="AD43" i="1"/>
  <c r="Z33" i="1"/>
  <c r="Z46" i="1" s="1"/>
  <c r="Z43" i="1"/>
  <c r="F33" i="1"/>
  <c r="D31" i="18" s="1"/>
  <c r="D28" i="18"/>
  <c r="C55" i="18"/>
  <c r="C55" i="19"/>
  <c r="AG106" i="1"/>
  <c r="AO78" i="1"/>
  <c r="BA78" i="1"/>
  <c r="M60" i="18"/>
  <c r="AG78" i="1"/>
  <c r="I60" i="18"/>
  <c r="I76" i="18" s="1"/>
  <c r="U78" i="1"/>
  <c r="AW38" i="1"/>
  <c r="AW47" i="1"/>
  <c r="AG37" i="1"/>
  <c r="AG41" i="1" s="1"/>
  <c r="M32" i="18"/>
  <c r="M45" i="18" s="1"/>
  <c r="AG47" i="1"/>
  <c r="Y37" i="1"/>
  <c r="Y50" i="1" s="1"/>
  <c r="Y47" i="1"/>
  <c r="Q37" i="1"/>
  <c r="Q50" i="1" s="1"/>
  <c r="Q47" i="1"/>
  <c r="AT33" i="1"/>
  <c r="AT43" i="1"/>
  <c r="AH33" i="1"/>
  <c r="AH43" i="1"/>
  <c r="V33" i="1"/>
  <c r="V46" i="1" s="1"/>
  <c r="V43" i="1"/>
  <c r="R33" i="1"/>
  <c r="R43" i="1"/>
  <c r="H28" i="18"/>
  <c r="Q60" i="18"/>
  <c r="AS78" i="1"/>
  <c r="P55" i="18"/>
  <c r="AP73" i="1"/>
  <c r="L55" i="18"/>
  <c r="AD73" i="1"/>
  <c r="H55" i="18"/>
  <c r="R73" i="1"/>
  <c r="AZ43" i="1"/>
  <c r="G60" i="19"/>
  <c r="S60" i="18"/>
  <c r="S55" i="18"/>
  <c r="G55" i="19"/>
  <c r="AY37" i="1"/>
  <c r="S32" i="18"/>
  <c r="G32" i="19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AX41" i="1"/>
  <c r="AP41" i="1"/>
  <c r="Z41" i="1"/>
  <c r="N41" i="1"/>
  <c r="F41" i="1"/>
  <c r="AO41" i="1"/>
  <c r="M41" i="1"/>
  <c r="E41" i="1"/>
  <c r="K41" i="1"/>
  <c r="G41" i="1"/>
  <c r="AZ37" i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AN37" i="1"/>
  <c r="AB37" i="1"/>
  <c r="T37" i="1"/>
  <c r="H37" i="1"/>
  <c r="H41" i="1" s="1"/>
  <c r="AH46" i="1" l="1"/>
  <c r="AK50" i="1"/>
  <c r="F65" i="18"/>
  <c r="AF46" i="1"/>
  <c r="AQ41" i="1"/>
  <c r="BC50" i="1"/>
  <c r="E65" i="18"/>
  <c r="W41" i="1"/>
  <c r="AS41" i="1"/>
  <c r="BE46" i="1"/>
  <c r="AK46" i="1"/>
  <c r="S36" i="18"/>
  <c r="AY41" i="1"/>
  <c r="W106" i="1"/>
  <c r="AM106" i="1"/>
  <c r="Q106" i="1"/>
  <c r="AC106" i="1"/>
  <c r="AE106" i="1"/>
  <c r="AU106" i="1"/>
  <c r="AN106" i="1"/>
  <c r="O106" i="1"/>
  <c r="AO106" i="1"/>
  <c r="BA106" i="1"/>
  <c r="U106" i="1"/>
  <c r="AK106" i="1"/>
  <c r="AW106" i="1"/>
  <c r="AL106" i="1"/>
  <c r="AT106" i="1"/>
  <c r="AA106" i="1"/>
  <c r="AI106" i="1"/>
  <c r="AQ106" i="1"/>
  <c r="AB106" i="1"/>
  <c r="AR106" i="1"/>
  <c r="Y106" i="1"/>
  <c r="AS106" i="1"/>
  <c r="V106" i="1"/>
  <c r="AD106" i="1"/>
  <c r="S106" i="1"/>
  <c r="AY106" i="1"/>
  <c r="P106" i="1"/>
  <c r="X106" i="1"/>
  <c r="AF106" i="1"/>
  <c r="AV106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AS50" i="1"/>
  <c r="O65" i="18"/>
  <c r="O71" i="18"/>
  <c r="H76" i="18"/>
  <c r="P76" i="18"/>
  <c r="H35" i="18"/>
  <c r="R50" i="1"/>
  <c r="P35" i="18"/>
  <c r="AP50" i="1"/>
  <c r="AX50" i="1"/>
  <c r="G65" i="18"/>
  <c r="G76" i="18"/>
  <c r="E76" i="19"/>
  <c r="AB46" i="1"/>
  <c r="N41" i="18"/>
  <c r="N36" i="18"/>
  <c r="R31" i="18"/>
  <c r="AV46" i="1"/>
  <c r="O50" i="1"/>
  <c r="D35" i="19"/>
  <c r="G35" i="18"/>
  <c r="AA50" i="1"/>
  <c r="E35" i="19"/>
  <c r="K35" i="18"/>
  <c r="AI50" i="1"/>
  <c r="F35" i="19"/>
  <c r="AM50" i="1"/>
  <c r="O35" i="18"/>
  <c r="O48" i="18" s="1"/>
  <c r="AU50" i="1"/>
  <c r="M31" i="18"/>
  <c r="AG46" i="1"/>
  <c r="Q31" i="18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AY46" i="1"/>
  <c r="G35" i="19"/>
  <c r="S35" i="18"/>
  <c r="AY50" i="1"/>
  <c r="D48" i="19" l="1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<sst xmlns="http://schemas.openxmlformats.org/spreadsheetml/2006/main" count="296" uniqueCount="81">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</sst>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5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8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8"/>
  <sheetViews>
    <sheetView tabSelected="1" zoomScale="110" zoomScaleNormal="110" workbookViewId="0">
      <pane xSplit="2" topLeftCell="AW1" activePane="topRight" state="frozen"/>
      <selection pane="topRight" activeCell="BH9" sqref="BH9"/>
    </sheetView>
  </sheetViews>
  <sheetFormatPr defaultColWidth="9.109375" defaultRowHeight="18.600000000000001"/>
  <cols>
    <col min="1" max="1" width="19.109375" style="4" bestFit="1" customWidth="1"/>
    <col min="2" max="2" width="37.44140625" style="2" bestFit="1" customWidth="1"/>
    <col min="3" max="6" width="9.44140625" style="7" bestFit="1" customWidth="1"/>
    <col min="7" max="15" width="9.109375" style="7"/>
    <col min="16" max="17" width="9.109375" style="7" customWidth="1"/>
    <col min="18" max="54" width="9.109375" style="7"/>
    <col min="55" max="16384" width="9.109375" style="4"/>
  </cols>
  <sheetData>
    <row r="1" spans="1:62" s="15" customFormat="1" ht="18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2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1168.1061109939999</v>
      </c>
      <c r="AW2" s="8">
        <v>1205.45302141</v>
      </c>
      <c r="AX2" s="8">
        <v>1177.511372124</v>
      </c>
      <c r="AY2" s="8">
        <v>1262.1204139700001</v>
      </c>
      <c r="AZ2" s="8">
        <v>1213.0232720972419</v>
      </c>
      <c r="BA2" s="8">
        <v>1394.2048390719997</v>
      </c>
      <c r="BB2" s="8">
        <v>1142.981785618</v>
      </c>
      <c r="BC2" s="8">
        <v>1035.0008535628549</v>
      </c>
      <c r="BD2" s="8">
        <v>1007.5548020369999</v>
      </c>
      <c r="BE2" s="8">
        <v>1039.7640032899999</v>
      </c>
      <c r="BF2" s="8"/>
      <c r="BG2" s="8"/>
      <c r="BH2" s="8"/>
      <c r="BI2" s="8"/>
      <c r="BJ2" s="8"/>
    </row>
    <row r="3" spans="1:62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971.21649999399995</v>
      </c>
      <c r="AW3" s="8">
        <v>979.99332441000001</v>
      </c>
      <c r="AX3" s="8">
        <v>879.62035412400007</v>
      </c>
      <c r="AY3" s="8">
        <v>1020.0869269700001</v>
      </c>
      <c r="AZ3" s="8">
        <v>941.85108909724192</v>
      </c>
      <c r="BA3" s="8">
        <v>1140.887938072</v>
      </c>
      <c r="BB3" s="8">
        <v>997.51879061800003</v>
      </c>
      <c r="BC3" s="8">
        <v>710.69135556285482</v>
      </c>
      <c r="BD3" s="8">
        <v>696.11272503700002</v>
      </c>
      <c r="BE3" s="8">
        <v>822.12930228999994</v>
      </c>
      <c r="BF3" s="8"/>
      <c r="BG3" s="8"/>
      <c r="BH3" s="8"/>
      <c r="BI3" s="8"/>
      <c r="BJ3" s="8"/>
    </row>
    <row r="4" spans="1:62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145.1944770692831</v>
      </c>
      <c r="AW4" s="8">
        <v>156.85158548920325</v>
      </c>
      <c r="AX4" s="8">
        <v>158.52649982669243</v>
      </c>
      <c r="AY4" s="8">
        <v>141.39778621991385</v>
      </c>
      <c r="AZ4" s="8">
        <v>115.92150877940983</v>
      </c>
      <c r="BA4" s="8">
        <v>139.28087271835059</v>
      </c>
      <c r="BB4" s="8">
        <v>145.16401670000425</v>
      </c>
      <c r="BC4" s="8">
        <v>110.38823071538535</v>
      </c>
      <c r="BD4" s="8">
        <v>120.52473163699996</v>
      </c>
      <c r="BE4" s="8">
        <v>114.53707659</v>
      </c>
      <c r="BF4" s="8"/>
      <c r="BG4" s="8"/>
      <c r="BH4" s="8"/>
      <c r="BI4" s="8"/>
      <c r="BJ4" s="8"/>
    </row>
    <row r="5" spans="1:62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33.440487702000006</v>
      </c>
      <c r="BF5" s="8"/>
      <c r="BG5" s="8"/>
      <c r="BH5" s="8"/>
      <c r="BI5" s="8"/>
      <c r="BJ5" s="8"/>
    </row>
    <row r="6" spans="1:62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3.4204167969999997</v>
      </c>
      <c r="AZ6" s="8">
        <v>2.3231016270000002</v>
      </c>
      <c r="BA6" s="8">
        <v>1.8429165299999994</v>
      </c>
      <c r="BB6" s="8">
        <v>3.7609314490000005</v>
      </c>
      <c r="BC6" s="8">
        <v>2.7916469139999989</v>
      </c>
      <c r="BD6" s="8">
        <v>0.56505718299999996</v>
      </c>
      <c r="BE6" s="8">
        <v>0.35241140999999998</v>
      </c>
      <c r="BF6" s="8"/>
      <c r="BG6" s="8"/>
      <c r="BH6" s="8"/>
      <c r="BI6" s="8"/>
      <c r="BJ6" s="8"/>
    </row>
    <row r="7" spans="1:62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81.033046826283126</v>
      </c>
      <c r="AW7" s="8">
        <v>85.576646659203263</v>
      </c>
      <c r="AX7" s="8">
        <v>75.91895305769242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/>
      <c r="BG7" s="8"/>
      <c r="BH7" s="8"/>
      <c r="BI7" s="8"/>
      <c r="BJ7" s="8"/>
    </row>
    <row r="8" spans="1:62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826.02202292471679</v>
      </c>
      <c r="AW8" s="8">
        <v>823.1417389207968</v>
      </c>
      <c r="AX8" s="8">
        <v>721.09385429730764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707.59222569999997</v>
      </c>
      <c r="BF8" s="8"/>
      <c r="BG8" s="8"/>
      <c r="BH8" s="8"/>
      <c r="BI8" s="8"/>
      <c r="BJ8" s="8"/>
    </row>
    <row r="9" spans="1:62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/>
      <c r="BG9" s="8"/>
      <c r="BH9" s="8"/>
      <c r="BI9" s="8"/>
      <c r="BJ9" s="8"/>
    </row>
    <row r="10" spans="1:62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56.411774000000051</v>
      </c>
      <c r="BF10" s="8"/>
      <c r="BG10" s="8"/>
      <c r="BH10" s="8"/>
      <c r="BI10" s="8"/>
      <c r="BJ10" s="8"/>
    </row>
    <row r="11" spans="1:62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135.50163200000009</v>
      </c>
      <c r="BF11" s="8"/>
      <c r="BG11" s="8"/>
      <c r="BH11" s="8"/>
      <c r="BI11" s="8"/>
      <c r="BJ11" s="8"/>
    </row>
    <row r="12" spans="1:62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1168.1061109939999</v>
      </c>
      <c r="AW12" s="8">
        <v>1205.45302141</v>
      </c>
      <c r="AX12" s="8">
        <v>1177.511372124</v>
      </c>
      <c r="AY12" s="8">
        <v>1262.1204139700001</v>
      </c>
      <c r="AZ12" s="8">
        <v>1213.0232720972419</v>
      </c>
      <c r="BA12" s="8">
        <v>1394.2048390719997</v>
      </c>
      <c r="BB12" s="8">
        <v>1142.981785618</v>
      </c>
      <c r="BC12" s="8">
        <v>1035.0008535628549</v>
      </c>
      <c r="BD12" s="8">
        <v>1007.5548020369999</v>
      </c>
      <c r="BE12" s="8">
        <v>1039.7640032899999</v>
      </c>
      <c r="BF12" s="8"/>
      <c r="BG12" s="8"/>
      <c r="BH12" s="8"/>
      <c r="BI12" s="8"/>
      <c r="BJ12" s="8"/>
    </row>
    <row r="13" spans="1:62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750.96799799399992</v>
      </c>
      <c r="AW13" s="8">
        <v>781.93756541000027</v>
      </c>
      <c r="AX13" s="8">
        <v>810.18018512399976</v>
      </c>
      <c r="AY13" s="8">
        <v>857.48725897000008</v>
      </c>
      <c r="AZ13" s="8">
        <v>829.7046580972418</v>
      </c>
      <c r="BA13" s="8">
        <v>862.31528407199994</v>
      </c>
      <c r="BB13" s="8">
        <v>701.39124061799998</v>
      </c>
      <c r="BC13" s="8">
        <v>651.34831556285485</v>
      </c>
      <c r="BD13" s="8">
        <v>600.80862203699928</v>
      </c>
      <c r="BE13" s="8">
        <v>605.91940228999954</v>
      </c>
      <c r="BF13" s="8"/>
      <c r="BG13" s="8"/>
      <c r="BH13" s="8"/>
      <c r="BI13" s="8"/>
      <c r="BJ13" s="8"/>
    </row>
    <row r="14" spans="1:62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/>
      <c r="BG14" s="8"/>
      <c r="BH14" s="8"/>
      <c r="BI14" s="8"/>
      <c r="BJ14" s="8"/>
    </row>
    <row r="15" spans="1:62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324.06426399999987</v>
      </c>
      <c r="BF15" s="8"/>
      <c r="BG15" s="8"/>
      <c r="BH15" s="8"/>
      <c r="BI15" s="8"/>
      <c r="BJ15" s="8"/>
    </row>
    <row r="16" spans="1:62" ht="19.2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135.50163200000009</v>
      </c>
      <c r="BF16" s="9"/>
      <c r="BG16" s="9"/>
      <c r="BH16" s="9"/>
      <c r="BI16" s="9"/>
      <c r="BJ16" s="9"/>
    </row>
    <row r="17" spans="2:62" ht="19.2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220.24850200000003</v>
      </c>
      <c r="AW17" s="3">
        <f t="shared" si="1"/>
        <v>198.05575899999974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0</v>
      </c>
      <c r="BG17" s="3">
        <f t="shared" si="2"/>
        <v>0</v>
      </c>
      <c r="BH17" s="3">
        <f t="shared" si="2"/>
        <v>0</v>
      </c>
      <c r="BI17" s="3">
        <f t="shared" si="2"/>
        <v>0</v>
      </c>
      <c r="BJ17" s="3">
        <f t="shared" si="2"/>
        <v>0</v>
      </c>
    </row>
    <row r="19" spans="2:62">
      <c r="B19" s="23" t="s">
        <v>80</v>
      </c>
      <c r="C19" s="24">
        <f t="shared" ref="C19:BB19" si="3">C4/(C3*9.5%+C13)</f>
        <v>0.11531348476803906</v>
      </c>
      <c r="D19" s="24">
        <f t="shared" si="3"/>
        <v>0.13515337560369128</v>
      </c>
      <c r="E19" s="24">
        <f t="shared" si="3"/>
        <v>0.15859626718110417</v>
      </c>
      <c r="F19" s="24">
        <f t="shared" si="3"/>
        <v>0.1497454166841567</v>
      </c>
      <c r="G19" s="24">
        <f t="shared" si="3"/>
        <v>0.12520773717399883</v>
      </c>
      <c r="H19" s="24">
        <f t="shared" si="3"/>
        <v>0.15085320155812992</v>
      </c>
      <c r="I19" s="24">
        <f t="shared" si="3"/>
        <v>0.12977102469089047</v>
      </c>
      <c r="J19" s="24">
        <f t="shared" si="3"/>
        <v>0.16399671199993501</v>
      </c>
      <c r="K19" s="24">
        <f t="shared" si="3"/>
        <v>0.14952477502581335</v>
      </c>
      <c r="L19" s="24">
        <f t="shared" si="3"/>
        <v>0.18648328750881929</v>
      </c>
      <c r="M19" s="24">
        <f t="shared" si="3"/>
        <v>0.13979878288134637</v>
      </c>
      <c r="N19" s="24">
        <f t="shared" si="3"/>
        <v>0.17387291269410943</v>
      </c>
      <c r="O19" s="24">
        <f t="shared" si="3"/>
        <v>0.17498188567714379</v>
      </c>
      <c r="P19" s="24">
        <f t="shared" si="3"/>
        <v>0.16704685764878122</v>
      </c>
      <c r="Q19" s="24">
        <f t="shared" si="3"/>
        <v>0.18186568652579366</v>
      </c>
      <c r="R19" s="24">
        <f t="shared" si="3"/>
        <v>0.17931810030780768</v>
      </c>
      <c r="S19" s="24">
        <f t="shared" si="3"/>
        <v>0.15889438701975836</v>
      </c>
      <c r="T19" s="24">
        <f t="shared" si="3"/>
        <v>0.16995287523087604</v>
      </c>
      <c r="U19" s="24">
        <f t="shared" si="3"/>
        <v>0.13200048007853585</v>
      </c>
      <c r="V19" s="24">
        <f t="shared" si="3"/>
        <v>0.14807726442828276</v>
      </c>
      <c r="W19" s="24">
        <f t="shared" si="3"/>
        <v>0.14856693520825373</v>
      </c>
      <c r="X19" s="24">
        <f t="shared" si="3"/>
        <v>0.15880794097553036</v>
      </c>
      <c r="Y19" s="24">
        <f t="shared" si="3"/>
        <v>0.17393636158718889</v>
      </c>
      <c r="Z19" s="24">
        <f t="shared" si="3"/>
        <v>0.20065900367399864</v>
      </c>
      <c r="AA19" s="24">
        <f t="shared" si="3"/>
        <v>0.10959136345393705</v>
      </c>
      <c r="AB19" s="24">
        <f t="shared" si="3"/>
        <v>0.15758756521521627</v>
      </c>
      <c r="AC19" s="24">
        <f t="shared" si="3"/>
        <v>0.12674530337627213</v>
      </c>
      <c r="AD19" s="24">
        <f t="shared" si="3"/>
        <v>0.15283769651185314</v>
      </c>
      <c r="AE19" s="24">
        <f t="shared" si="3"/>
        <v>0.12726258311552652</v>
      </c>
      <c r="AF19" s="24">
        <f t="shared" si="3"/>
        <v>0.15851721234303218</v>
      </c>
      <c r="AG19" s="24">
        <f t="shared" si="3"/>
        <v>0.11529816268713836</v>
      </c>
      <c r="AH19" s="24">
        <f t="shared" si="3"/>
        <v>0.17490146061459361</v>
      </c>
      <c r="AI19" s="24">
        <f t="shared" si="3"/>
        <v>0.14739312193960888</v>
      </c>
      <c r="AJ19" s="24">
        <f t="shared" si="3"/>
        <v>0.1895821675863929</v>
      </c>
      <c r="AK19" s="24">
        <f t="shared" si="3"/>
        <v>0.17856807996633114</v>
      </c>
      <c r="AL19" s="24">
        <f t="shared" si="3"/>
        <v>0.16932464982281836</v>
      </c>
      <c r="AM19" s="24">
        <f t="shared" si="3"/>
        <v>0.15545368641396037</v>
      </c>
      <c r="AN19" s="24">
        <f t="shared" si="3"/>
        <v>0.14889676645774014</v>
      </c>
      <c r="AO19" s="24">
        <f t="shared" si="3"/>
        <v>0.17858007449028565</v>
      </c>
      <c r="AP19" s="24">
        <f t="shared" si="3"/>
        <v>0.19276505128986593</v>
      </c>
      <c r="AQ19" s="24">
        <f t="shared" si="3"/>
        <v>0.15761859062702985</v>
      </c>
      <c r="AR19" s="24">
        <f t="shared" si="3"/>
        <v>0.18294804617277111</v>
      </c>
      <c r="AS19" s="24">
        <f t="shared" si="3"/>
        <v>0.15496359379514729</v>
      </c>
      <c r="AT19" s="24">
        <f t="shared" si="3"/>
        <v>0.16564343794453693</v>
      </c>
      <c r="AU19" s="24">
        <f t="shared" si="3"/>
        <v>0.16651004860409654</v>
      </c>
      <c r="AV19" s="24">
        <f t="shared" si="3"/>
        <v>0.17218773423033809</v>
      </c>
      <c r="AW19" s="24">
        <f t="shared" si="3"/>
        <v>0.17925138916012631</v>
      </c>
      <c r="AX19" s="24">
        <f t="shared" si="3"/>
        <v>0.17737347468715134</v>
      </c>
      <c r="AY19" s="24">
        <f t="shared" si="3"/>
        <v>0.14815428582440698</v>
      </c>
      <c r="AZ19" s="24">
        <f t="shared" si="3"/>
        <v>0.12611397578750383</v>
      </c>
      <c r="BA19" s="24">
        <f t="shared" si="3"/>
        <v>0.14348503619330175</v>
      </c>
      <c r="BB19" s="24">
        <f t="shared" si="3"/>
        <v>0.18233123053124867</v>
      </c>
      <c r="BC19" s="24">
        <f>BC4/(BC3*9.5%+BC13)</f>
        <v>0.15355927071647377</v>
      </c>
      <c r="BD19" s="24">
        <f t="shared" ref="BD19:BJ19" si="4">BD4/(BD3*9.5%+BD13)</f>
        <v>0.18071318641765277</v>
      </c>
      <c r="BE19" s="24">
        <f t="shared" si="4"/>
        <v>0.16744655751855192</v>
      </c>
      <c r="BF19" s="24" t="e">
        <f t="shared" si="4"/>
        <v>#DIV/0!</v>
      </c>
      <c r="BG19" s="24" t="e">
        <f t="shared" si="4"/>
        <v>#DIV/0!</v>
      </c>
      <c r="BH19" s="24" t="e">
        <f t="shared" si="4"/>
        <v>#DIV/0!</v>
      </c>
      <c r="BI19" s="24" t="e">
        <f t="shared" si="4"/>
        <v>#DIV/0!</v>
      </c>
      <c r="BJ19" s="24" t="e">
        <f t="shared" si="4"/>
        <v>#DIV/0!</v>
      </c>
    </row>
    <row r="21" spans="2:62">
      <c r="B21" s="2" t="s">
        <v>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ref="O21:BE21" si="5">O3/C3-1</f>
        <v>5.8299239031165406E-2</v>
      </c>
      <c r="P21" s="1">
        <f t="shared" si="5"/>
        <v>9.512848248254846E-2</v>
      </c>
      <c r="Q21" s="1">
        <f t="shared" si="5"/>
        <v>-0.13719650024498931</v>
      </c>
      <c r="R21" s="1">
        <f t="shared" si="5"/>
        <v>-0.14812167487607708</v>
      </c>
      <c r="S21" s="1">
        <f t="shared" si="5"/>
        <v>-0.14224921986720573</v>
      </c>
      <c r="T21" s="1">
        <f t="shared" si="5"/>
        <v>-0.4248054191549876</v>
      </c>
      <c r="U21" s="1">
        <f t="shared" si="5"/>
        <v>-0.37885361213142477</v>
      </c>
      <c r="V21" s="1">
        <f t="shared" si="5"/>
        <v>-0.21000583955508922</v>
      </c>
      <c r="W21" s="1">
        <f t="shared" si="5"/>
        <v>-8.7458224914150007E-2</v>
      </c>
      <c r="X21" s="1">
        <f t="shared" si="5"/>
        <v>-0.20066203013172879</v>
      </c>
      <c r="Y21" s="1">
        <f t="shared" si="5"/>
        <v>-0.18656495263884854</v>
      </c>
      <c r="Z21" s="1">
        <f t="shared" si="5"/>
        <v>-0.23328973936907549</v>
      </c>
      <c r="AA21" s="1">
        <f t="shared" si="5"/>
        <v>9.5390786233586544E-2</v>
      </c>
      <c r="AB21" s="1">
        <f t="shared" si="5"/>
        <v>-0.21482148151317093</v>
      </c>
      <c r="AC21" s="1">
        <f t="shared" si="5"/>
        <v>-9.5668562173155669E-2</v>
      </c>
      <c r="AD21" s="1">
        <f t="shared" si="5"/>
        <v>7.7392759798764921E-2</v>
      </c>
      <c r="AE21" s="1">
        <f t="shared" si="5"/>
        <v>-0.19945393205590267</v>
      </c>
      <c r="AF21" s="1">
        <f t="shared" si="5"/>
        <v>0.23407839982502732</v>
      </c>
      <c r="AG21" s="1">
        <f t="shared" si="5"/>
        <v>0.46230579402618499</v>
      </c>
      <c r="AH21" s="1">
        <f t="shared" si="5"/>
        <v>0.49046109301080687</v>
      </c>
      <c r="AI21" s="1">
        <f t="shared" si="5"/>
        <v>0.21611032248925666</v>
      </c>
      <c r="AJ21" s="1">
        <f t="shared" si="5"/>
        <v>0.36757503383496548</v>
      </c>
      <c r="AK21" s="1">
        <f t="shared" si="5"/>
        <v>0.39585855622739707</v>
      </c>
      <c r="AL21" s="1">
        <f t="shared" si="5"/>
        <v>0.19291047360978286</v>
      </c>
      <c r="AM21" s="1">
        <f t="shared" si="5"/>
        <v>4.9209841806064247E-2</v>
      </c>
      <c r="AN21" s="1">
        <f t="shared" si="5"/>
        <v>0.3339291750899529</v>
      </c>
      <c r="AO21" s="1">
        <f t="shared" si="5"/>
        <v>0.54554173810999074</v>
      </c>
      <c r="AP21" s="1">
        <f t="shared" si="5"/>
        <v>0.2011217508606602</v>
      </c>
      <c r="AQ21" s="1">
        <f t="shared" si="5"/>
        <v>0.66347171251865444</v>
      </c>
      <c r="AR21" s="1">
        <f t="shared" si="5"/>
        <v>0.31613903930487552</v>
      </c>
      <c r="AS21" s="1">
        <f t="shared" si="5"/>
        <v>-7.8133397365558133E-2</v>
      </c>
      <c r="AT21" s="1">
        <f t="shared" si="5"/>
        <v>-0.15257412974621321</v>
      </c>
      <c r="AU21" s="1">
        <f t="shared" si="5"/>
        <v>-0.14734903924062426</v>
      </c>
      <c r="AV21" s="1">
        <f t="shared" si="5"/>
        <v>-8.9273948673358694E-2</v>
      </c>
      <c r="AW21" s="1">
        <f t="shared" si="5"/>
        <v>-9.4067010206507984E-2</v>
      </c>
      <c r="AX21" s="1">
        <f t="shared" si="5"/>
        <v>-6.6669577105991973E-2</v>
      </c>
      <c r="AY21" s="1">
        <f t="shared" si="5"/>
        <v>-0.10687401476066538</v>
      </c>
      <c r="AZ21" s="1">
        <f t="shared" si="5"/>
        <v>-5.081330525318728E-2</v>
      </c>
      <c r="BA21" s="1">
        <f t="shared" si="5"/>
        <v>9.7934942337660313E-2</v>
      </c>
      <c r="BB21" s="1">
        <f t="shared" si="5"/>
        <v>0.12121999707884745</v>
      </c>
      <c r="BC21" s="1">
        <f t="shared" si="5"/>
        <v>-0.30167667103582108</v>
      </c>
      <c r="BD21" s="1">
        <f t="shared" si="5"/>
        <v>-0.20364505167559521</v>
      </c>
      <c r="BE21" s="1">
        <f t="shared" si="5"/>
        <v>6.9159904397252836E-2</v>
      </c>
      <c r="BF21" s="19"/>
      <c r="BG21" s="19"/>
      <c r="BH21" s="19"/>
      <c r="BI21" s="19"/>
      <c r="BJ21" s="19"/>
    </row>
    <row r="22" spans="2:62">
      <c r="B22" s="2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ref="O22:X26" si="6">O4/C4-1</f>
        <v>0.45803571488886807</v>
      </c>
      <c r="P22" s="1">
        <f t="shared" si="6"/>
        <v>0.23939891899129084</v>
      </c>
      <c r="Q22" s="1">
        <f t="shared" si="6"/>
        <v>0.15886702150090803</v>
      </c>
      <c r="R22" s="1">
        <f t="shared" si="6"/>
        <v>0.22433391518177581</v>
      </c>
      <c r="S22" s="1">
        <f t="shared" si="6"/>
        <v>0.27332255894643875</v>
      </c>
      <c r="T22" s="1">
        <f t="shared" si="6"/>
        <v>8.2117699919140641E-2</v>
      </c>
      <c r="U22" s="1">
        <f t="shared" si="6"/>
        <v>-2.5131995437386423E-2</v>
      </c>
      <c r="V22" s="1">
        <f t="shared" si="6"/>
        <v>-0.11307133511353484</v>
      </c>
      <c r="W22" s="1">
        <f t="shared" si="6"/>
        <v>8.3349482823409371E-3</v>
      </c>
      <c r="X22" s="1">
        <f t="shared" si="6"/>
        <v>-0.14521771539694406</v>
      </c>
      <c r="Y22" s="1">
        <f t="shared" ref="Y22:AH26" si="7">Y4/M4-1</f>
        <v>0.19465683913890786</v>
      </c>
      <c r="Z22" s="1">
        <f t="shared" si="7"/>
        <v>6.816645434283175E-2</v>
      </c>
      <c r="AA22" s="1">
        <f t="shared" si="7"/>
        <v>-0.30544134651675492</v>
      </c>
      <c r="AB22" s="1">
        <f t="shared" si="7"/>
        <v>-4.52153983140684E-2</v>
      </c>
      <c r="AC22" s="1">
        <f t="shared" si="7"/>
        <v>-0.28657259691919201</v>
      </c>
      <c r="AD22" s="1">
        <f t="shared" si="7"/>
        <v>-0.14971914411156884</v>
      </c>
      <c r="AE22" s="1">
        <f t="shared" si="7"/>
        <v>-0.22927308490551479</v>
      </c>
      <c r="AF22" s="1">
        <f t="shared" si="7"/>
        <v>-5.8677883015810339E-2</v>
      </c>
      <c r="AG22" s="1">
        <f t="shared" si="7"/>
        <v>-9.2752417889806593E-2</v>
      </c>
      <c r="AH22" s="1">
        <f t="shared" si="7"/>
        <v>0.27599328299705528</v>
      </c>
      <c r="AI22" s="1">
        <f t="shared" ref="AI22:AR26" si="8">AI4/W4-1</f>
        <v>1.3264437966249432E-3</v>
      </c>
      <c r="AJ22" s="1">
        <f t="shared" si="8"/>
        <v>0.22537620489436527</v>
      </c>
      <c r="AK22" s="1">
        <f t="shared" si="8"/>
        <v>0.16567549406234572</v>
      </c>
      <c r="AL22" s="1">
        <f t="shared" si="8"/>
        <v>-9.5057859706028869E-2</v>
      </c>
      <c r="AM22" s="1">
        <f t="shared" si="8"/>
        <v>0.34185015592118817</v>
      </c>
      <c r="AN22" s="1">
        <f t="shared" si="8"/>
        <v>-1.8705999775197379E-2</v>
      </c>
      <c r="AO22" s="1">
        <f t="shared" si="8"/>
        <v>0.4820757486092111</v>
      </c>
      <c r="AP22" s="1">
        <f t="shared" si="8"/>
        <v>0.32517176795120806</v>
      </c>
      <c r="AQ22" s="1">
        <f t="shared" si="8"/>
        <v>0.36150419132567646</v>
      </c>
      <c r="AR22" s="1">
        <f t="shared" si="8"/>
        <v>0.22100744333097988</v>
      </c>
      <c r="AS22" s="1">
        <f t="shared" ref="AS22:BB26" si="9">AS4/AG4-1</f>
        <v>0.32924503322424492</v>
      </c>
      <c r="AT22" s="1">
        <f t="shared" si="9"/>
        <v>-6.2497235017327957E-2</v>
      </c>
      <c r="AU22" s="1">
        <f t="shared" si="9"/>
        <v>0.17157063750171697</v>
      </c>
      <c r="AV22" s="1">
        <f t="shared" si="9"/>
        <v>-5.6165859139020391E-2</v>
      </c>
      <c r="AW22" s="1">
        <f t="shared" si="9"/>
        <v>-1.8416626637986044E-2</v>
      </c>
      <c r="AX22" s="1">
        <f t="shared" si="9"/>
        <v>5.5499196129410677E-2</v>
      </c>
      <c r="AY22" s="1">
        <f t="shared" si="9"/>
        <v>-4.7043723388779601E-2</v>
      </c>
      <c r="AZ22" s="1">
        <f t="shared" si="9"/>
        <v>-8.3976055898540736E-2</v>
      </c>
      <c r="BA22" s="1">
        <f t="shared" si="9"/>
        <v>-0.11161580230358725</v>
      </c>
      <c r="BB22" s="1">
        <f t="shared" si="9"/>
        <v>-3.4340961036367079E-2</v>
      </c>
      <c r="BC22" s="1">
        <f t="shared" ref="BC22:BE26" si="10">BC4/AQ4-1</f>
        <v>-6.3227342872674397E-2</v>
      </c>
      <c r="BD22" s="1">
        <f t="shared" si="10"/>
        <v>-1.1401278339400744E-2</v>
      </c>
      <c r="BE22" s="1">
        <f t="shared" si="10"/>
        <v>0.14716975985538339</v>
      </c>
      <c r="BF22" s="19"/>
      <c r="BG22" s="19"/>
      <c r="BH22" s="19"/>
      <c r="BI22" s="19"/>
      <c r="BJ22" s="19"/>
    </row>
    <row r="23" spans="2:62">
      <c r="B23" s="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6"/>
        <v>0.89767549189324325</v>
      </c>
      <c r="P23" s="1">
        <f t="shared" si="6"/>
        <v>0.38213225936339357</v>
      </c>
      <c r="Q23" s="1">
        <f t="shared" si="6"/>
        <v>0.14725647052819024</v>
      </c>
      <c r="R23" s="1">
        <f t="shared" si="6"/>
        <v>0.30738626017412196</v>
      </c>
      <c r="S23" s="1">
        <f t="shared" si="6"/>
        <v>0.26449914204228575</v>
      </c>
      <c r="T23" s="1">
        <f t="shared" si="6"/>
        <v>0.5325177462635966</v>
      </c>
      <c r="U23" s="1">
        <f t="shared" si="6"/>
        <v>0.38683212380166299</v>
      </c>
      <c r="V23" s="1">
        <f t="shared" si="6"/>
        <v>-0.29750492022400721</v>
      </c>
      <c r="W23" s="1">
        <f t="shared" si="6"/>
        <v>-4.6567486979689487E-2</v>
      </c>
      <c r="X23" s="1">
        <f t="shared" si="6"/>
        <v>-0.32518916196945991</v>
      </c>
      <c r="Y23" s="1">
        <f t="shared" si="7"/>
        <v>0.43559481109382769</v>
      </c>
      <c r="Z23" s="1">
        <f t="shared" si="7"/>
        <v>0.13835523206631795</v>
      </c>
      <c r="AA23" s="1">
        <f t="shared" si="7"/>
        <v>-0.47175182504262692</v>
      </c>
      <c r="AB23" s="1">
        <f t="shared" si="7"/>
        <v>-0.10547521497519263</v>
      </c>
      <c r="AC23" s="1">
        <f t="shared" si="7"/>
        <v>-0.52043687926934445</v>
      </c>
      <c r="AD23" s="1">
        <f t="shared" si="7"/>
        <v>-0.29359085403100005</v>
      </c>
      <c r="AE23" s="1">
        <f t="shared" si="7"/>
        <v>-0.5176704048452283</v>
      </c>
      <c r="AF23" s="1">
        <f t="shared" si="7"/>
        <v>-0.23633212297070028</v>
      </c>
      <c r="AG23" s="1">
        <f t="shared" si="7"/>
        <v>-9.6778271843663388E-2</v>
      </c>
      <c r="AH23" s="1">
        <f t="shared" si="7"/>
        <v>0.63499500872789927</v>
      </c>
      <c r="AI23" s="1">
        <f t="shared" si="8"/>
        <v>-4.8185192738360305E-3</v>
      </c>
      <c r="AJ23" s="1">
        <f t="shared" si="8"/>
        <v>0.6939589611064394</v>
      </c>
      <c r="AK23" s="1">
        <f t="shared" si="8"/>
        <v>0.10061580597316233</v>
      </c>
      <c r="AL23" s="1">
        <f t="shared" si="8"/>
        <v>-0.15523363361987574</v>
      </c>
      <c r="AM23" s="1">
        <f t="shared" si="8"/>
        <v>0.48601572678941696</v>
      </c>
      <c r="AN23" s="1">
        <f t="shared" si="8"/>
        <v>-0.13726361777098806</v>
      </c>
      <c r="AO23" s="1">
        <f t="shared" si="8"/>
        <v>0.88642685013082456</v>
      </c>
      <c r="AP23" s="1">
        <f t="shared" si="8"/>
        <v>0.37441506394599733</v>
      </c>
      <c r="AQ23" s="1">
        <f t="shared" si="8"/>
        <v>0.41730030910352189</v>
      </c>
      <c r="AR23" s="1">
        <f t="shared" si="8"/>
        <v>0.44100748673205903</v>
      </c>
      <c r="AS23" s="1">
        <f t="shared" si="9"/>
        <v>-8.9624247156493198E-2</v>
      </c>
      <c r="AT23" s="1">
        <f t="shared" si="9"/>
        <v>7.8509259509209617E-3</v>
      </c>
      <c r="AU23" s="1">
        <f t="shared" si="9"/>
        <v>0.2525253993575256</v>
      </c>
      <c r="AV23" s="1">
        <f t="shared" si="9"/>
        <v>-0.15419224189886815</v>
      </c>
      <c r="AW23" s="1">
        <f t="shared" si="9"/>
        <v>-2.6405477699866564E-2</v>
      </c>
      <c r="AX23" s="1">
        <f t="shared" si="9"/>
        <v>-1.6887159334226687E-2</v>
      </c>
      <c r="AY23" s="1">
        <f t="shared" si="9"/>
        <v>-0.13494173227959916</v>
      </c>
      <c r="AZ23" s="1">
        <f t="shared" si="9"/>
        <v>-0.35278301969394432</v>
      </c>
      <c r="BA23" s="1">
        <f t="shared" si="9"/>
        <v>-0.28318098366502831</v>
      </c>
      <c r="BB23" s="1">
        <f t="shared" si="9"/>
        <v>-0.11584200513462184</v>
      </c>
      <c r="BC23" s="1">
        <f t="shared" si="10"/>
        <v>-2.8514068601204645E-2</v>
      </c>
      <c r="BD23" s="1">
        <f t="shared" si="10"/>
        <v>-0.19123805496168489</v>
      </c>
      <c r="BE23" s="1">
        <f t="shared" si="10"/>
        <v>-2.0306242569756217E-2</v>
      </c>
      <c r="BF23" s="19"/>
      <c r="BG23" s="19"/>
      <c r="BH23" s="19"/>
      <c r="BI23" s="19"/>
      <c r="BJ23" s="19"/>
    </row>
    <row r="24" spans="2:62">
      <c r="B24" s="2" t="s">
        <v>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6"/>
        <v>0.13070008213159334</v>
      </c>
      <c r="P24" s="1">
        <f t="shared" si="6"/>
        <v>0.35284778163106756</v>
      </c>
      <c r="Q24" s="1">
        <f t="shared" si="6"/>
        <v>0.20928030748780513</v>
      </c>
      <c r="R24" s="1">
        <f t="shared" si="6"/>
        <v>0.27180300995410511</v>
      </c>
      <c r="S24" s="1">
        <f t="shared" si="6"/>
        <v>7.8750113660977616E-2</v>
      </c>
      <c r="T24" s="1">
        <f t="shared" si="6"/>
        <v>-0.54116536810483862</v>
      </c>
      <c r="U24" s="1">
        <f t="shared" si="6"/>
        <v>-0.53596264153403683</v>
      </c>
      <c r="V24" s="1">
        <f t="shared" si="6"/>
        <v>-0.56539600093947651</v>
      </c>
      <c r="W24" s="1">
        <f t="shared" si="6"/>
        <v>-0.39792749183528053</v>
      </c>
      <c r="X24" s="1">
        <f t="shared" si="6"/>
        <v>-0.54336266529002097</v>
      </c>
      <c r="Y24" s="1">
        <f t="shared" si="7"/>
        <v>-0.18757098840221464</v>
      </c>
      <c r="Z24" s="1">
        <f t="shared" si="7"/>
        <v>0.29978669394888846</v>
      </c>
      <c r="AA24" s="1">
        <f t="shared" si="7"/>
        <v>-0.62563061785086038</v>
      </c>
      <c r="AB24" s="1">
        <f t="shared" si="7"/>
        <v>0.14908121577086297</v>
      </c>
      <c r="AC24" s="1">
        <f t="shared" si="7"/>
        <v>-0.14390490227003006</v>
      </c>
      <c r="AD24" s="1">
        <f t="shared" si="7"/>
        <v>0.15452357829329832</v>
      </c>
      <c r="AE24" s="1">
        <f t="shared" si="7"/>
        <v>-1.5294840118278308E-2</v>
      </c>
      <c r="AF24" s="1">
        <f t="shared" si="7"/>
        <v>0.46122146572059819</v>
      </c>
      <c r="AG24" s="1">
        <f t="shared" si="7"/>
        <v>1.9853920803449934</v>
      </c>
      <c r="AH24" s="1">
        <f t="shared" si="7"/>
        <v>5.4952125635078977</v>
      </c>
      <c r="AI24" s="1">
        <f t="shared" si="8"/>
        <v>2.6137939283381137</v>
      </c>
      <c r="AJ24" s="1">
        <f t="shared" si="8"/>
        <v>2.4216708030785519</v>
      </c>
      <c r="AK24" s="1">
        <f t="shared" si="8"/>
        <v>1.7222463266763017</v>
      </c>
      <c r="AL24" s="1">
        <f t="shared" si="8"/>
        <v>0.19368820695346423</v>
      </c>
      <c r="AM24" s="1">
        <f t="shared" si="8"/>
        <v>0.83089265367117981</v>
      </c>
      <c r="AN24" s="1">
        <f t="shared" si="8"/>
        <v>-0.54422978443424919</v>
      </c>
      <c r="AO24" s="1">
        <f t="shared" si="8"/>
        <v>-0.13313855875147984</v>
      </c>
      <c r="AP24" s="1">
        <f t="shared" si="8"/>
        <v>-0.21634636879179336</v>
      </c>
      <c r="AQ24" s="1">
        <f t="shared" si="8"/>
        <v>-0.25773016991492026</v>
      </c>
      <c r="AR24" s="1">
        <f t="shared" si="8"/>
        <v>-0.37294452934062572</v>
      </c>
      <c r="AS24" s="1">
        <f t="shared" si="9"/>
        <v>-0.63981804054864178</v>
      </c>
      <c r="AT24" s="1">
        <f t="shared" si="9"/>
        <v>-0.52450892141147687</v>
      </c>
      <c r="AU24" s="1">
        <f t="shared" si="9"/>
        <v>-0.33399569186475797</v>
      </c>
      <c r="AV24" s="1">
        <f t="shared" si="9"/>
        <v>0.59182842382597345</v>
      </c>
      <c r="AW24" s="1">
        <f t="shared" si="9"/>
        <v>0.13133055154878748</v>
      </c>
      <c r="AX24" s="1">
        <f t="shared" si="9"/>
        <v>8.7336986698075769E-2</v>
      </c>
      <c r="AY24" s="1">
        <f t="shared" si="9"/>
        <v>0.18521850195016776</v>
      </c>
      <c r="AZ24" s="1">
        <f t="shared" si="9"/>
        <v>0.25275308394269769</v>
      </c>
      <c r="BA24" s="1">
        <f t="shared" si="9"/>
        <v>-0.44302233533450253</v>
      </c>
      <c r="BB24" s="1">
        <f t="shared" si="9"/>
        <v>0.1084674589430501</v>
      </c>
      <c r="BC24" s="1">
        <f t="shared" si="10"/>
        <v>0.31118241348042286</v>
      </c>
      <c r="BD24" s="1">
        <f t="shared" si="10"/>
        <v>-0.33703670213431247</v>
      </c>
      <c r="BE24" s="1">
        <f t="shared" si="10"/>
        <v>-0.53487155410769605</v>
      </c>
      <c r="BF24" s="19"/>
      <c r="BG24" s="19"/>
      <c r="BH24" s="19"/>
      <c r="BI24" s="19"/>
      <c r="BJ24" s="19"/>
    </row>
    <row r="25" spans="2:62">
      <c r="B25" s="2" t="s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si="6"/>
        <v>0.13566983389165777</v>
      </c>
      <c r="P25" s="1">
        <f t="shared" si="6"/>
        <v>0.10615261365148831</v>
      </c>
      <c r="Q25" s="1">
        <f t="shared" si="6"/>
        <v>0.16792626381768483</v>
      </c>
      <c r="R25" s="1">
        <f t="shared" si="6"/>
        <v>0.16192134668816949</v>
      </c>
      <c r="S25" s="1">
        <f t="shared" si="6"/>
        <v>0.28774106011206291</v>
      </c>
      <c r="T25" s="1">
        <f t="shared" si="6"/>
        <v>-0.1367627212371656</v>
      </c>
      <c r="U25" s="1">
        <f t="shared" si="6"/>
        <v>-0.2441076303650912</v>
      </c>
      <c r="V25" s="1">
        <f t="shared" si="6"/>
        <v>8.0158798408298537E-3</v>
      </c>
      <c r="W25" s="1">
        <f t="shared" si="6"/>
        <v>4.9680408871446202E-2</v>
      </c>
      <c r="X25" s="1">
        <f t="shared" si="6"/>
        <v>-3.5170517516568411E-3</v>
      </c>
      <c r="Y25" s="1">
        <f t="shared" si="7"/>
        <v>4.9093947240762548E-2</v>
      </c>
      <c r="Z25" s="1">
        <f t="shared" si="7"/>
        <v>-2.3812743377492618E-2</v>
      </c>
      <c r="AA25" s="1">
        <f t="shared" si="7"/>
        <v>-6.8739758316873401E-2</v>
      </c>
      <c r="AB25" s="1">
        <f t="shared" si="7"/>
        <v>1.073627168122826E-2</v>
      </c>
      <c r="AC25" s="1">
        <f t="shared" si="7"/>
        <v>-3.9687668157751599E-2</v>
      </c>
      <c r="AD25" s="1">
        <f t="shared" si="7"/>
        <v>-5.1326307668738136E-2</v>
      </c>
      <c r="AE25" s="1">
        <f t="shared" si="7"/>
        <v>-4.0315369833841874E-2</v>
      </c>
      <c r="AF25" s="1">
        <f t="shared" si="7"/>
        <v>9.3736279578311432E-2</v>
      </c>
      <c r="AG25" s="1">
        <f t="shared" si="7"/>
        <v>-0.1307742571257271</v>
      </c>
      <c r="AH25" s="1">
        <f t="shared" si="7"/>
        <v>8.2694954425665212E-2</v>
      </c>
      <c r="AI25" s="1">
        <f t="shared" si="8"/>
        <v>-2.9085599871470635E-2</v>
      </c>
      <c r="AJ25" s="1">
        <f t="shared" si="8"/>
        <v>-3.114017579883388E-2</v>
      </c>
      <c r="AK25" s="1">
        <f t="shared" si="8"/>
        <v>0.19689237676319382</v>
      </c>
      <c r="AL25" s="1">
        <f t="shared" si="8"/>
        <v>-2.5871188809594159E-2</v>
      </c>
      <c r="AM25" s="1">
        <f t="shared" si="8"/>
        <v>0.22284394515205674</v>
      </c>
      <c r="AN25" s="1">
        <f t="shared" si="8"/>
        <v>0.13151952730721916</v>
      </c>
      <c r="AO25" s="1">
        <f t="shared" si="8"/>
        <v>0.29404679513728271</v>
      </c>
      <c r="AP25" s="1">
        <f t="shared" si="8"/>
        <v>0.32732049107966854</v>
      </c>
      <c r="AQ25" s="1">
        <f t="shared" si="8"/>
        <v>0.36648881122328891</v>
      </c>
      <c r="AR25" s="1">
        <f t="shared" si="8"/>
        <v>8.5954354197162797E-2</v>
      </c>
      <c r="AS25" s="1">
        <f t="shared" si="9"/>
        <v>0.8295784574387699</v>
      </c>
      <c r="AT25" s="1">
        <f t="shared" si="9"/>
        <v>-9.6598206296268363E-2</v>
      </c>
      <c r="AU25" s="1">
        <f t="shared" si="9"/>
        <v>0.14696543304436926</v>
      </c>
      <c r="AV25" s="1">
        <f t="shared" si="9"/>
        <v>1.6417408368703867E-2</v>
      </c>
      <c r="AW25" s="1">
        <f t="shared" si="9"/>
        <v>-1.7253653685352588E-2</v>
      </c>
      <c r="AX25" s="1">
        <f t="shared" si="9"/>
        <v>0.14153073924787019</v>
      </c>
      <c r="AY25" s="1">
        <f t="shared" si="9"/>
        <v>2.1884147540814247E-2</v>
      </c>
      <c r="AZ25" s="1">
        <f t="shared" si="9"/>
        <v>0.10905398429516766</v>
      </c>
      <c r="BA25" s="1">
        <f t="shared" si="9"/>
        <v>3.4123237579797072E-2</v>
      </c>
      <c r="BB25" s="1">
        <f t="shared" si="9"/>
        <v>4.7237743974972712E-3</v>
      </c>
      <c r="BC25" s="1">
        <f t="shared" si="10"/>
        <v>-0.1009466538474455</v>
      </c>
      <c r="BD25" s="1">
        <f t="shared" si="10"/>
        <v>0.13078587401149688</v>
      </c>
      <c r="BE25" s="1">
        <f t="shared" si="10"/>
        <v>0.23091119963382134</v>
      </c>
      <c r="BF25" s="19"/>
      <c r="BG25" s="19"/>
      <c r="BH25" s="19"/>
      <c r="BI25" s="19"/>
      <c r="BJ25" s="19"/>
    </row>
    <row r="26" spans="2:62">
      <c r="B26" s="2" t="s">
        <v>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>
        <f t="shared" si="6"/>
        <v>5.7019994933451557E-3</v>
      </c>
      <c r="P26" s="1">
        <f t="shared" si="6"/>
        <v>7.4334884408422175E-2</v>
      </c>
      <c r="Q26" s="1">
        <f t="shared" si="6"/>
        <v>-0.1888244367439802</v>
      </c>
      <c r="R26" s="1">
        <f t="shared" si="6"/>
        <v>-0.20626224180713792</v>
      </c>
      <c r="S26" s="1">
        <f t="shared" si="6"/>
        <v>-0.1879036576042451</v>
      </c>
      <c r="T26" s="1">
        <f t="shared" si="6"/>
        <v>-0.48412744336867308</v>
      </c>
      <c r="U26" s="1">
        <f t="shared" si="6"/>
        <v>-0.41489898829239669</v>
      </c>
      <c r="V26" s="1">
        <f t="shared" si="6"/>
        <v>-0.2242873398307591</v>
      </c>
      <c r="W26" s="1">
        <f t="shared" si="6"/>
        <v>-0.10026129796746253</v>
      </c>
      <c r="X26" s="1">
        <f t="shared" si="6"/>
        <v>-0.21048860867153918</v>
      </c>
      <c r="Y26" s="1">
        <f t="shared" si="7"/>
        <v>-0.23876746309534858</v>
      </c>
      <c r="Z26" s="1">
        <f t="shared" si="7"/>
        <v>-0.2868165049239616</v>
      </c>
      <c r="AA26" s="1">
        <f t="shared" si="7"/>
        <v>0.17185364839484385</v>
      </c>
      <c r="AB26" s="1">
        <f t="shared" si="7"/>
        <v>-0.24302252377496769</v>
      </c>
      <c r="AC26" s="1">
        <f t="shared" si="7"/>
        <v>-4.8109452188366597E-2</v>
      </c>
      <c r="AD26" s="1">
        <f t="shared" si="7"/>
        <v>0.13207766999901627</v>
      </c>
      <c r="AE26" s="1">
        <f t="shared" si="7"/>
        <v>-0.19431748127009463</v>
      </c>
      <c r="AF26" s="1">
        <f t="shared" si="7"/>
        <v>0.30594252836505986</v>
      </c>
      <c r="AG26" s="1">
        <f t="shared" si="7"/>
        <v>0.55654713583355142</v>
      </c>
      <c r="AH26" s="1">
        <f t="shared" si="7"/>
        <v>0.52658921336547371</v>
      </c>
      <c r="AI26" s="1">
        <f t="shared" si="8"/>
        <v>0.24828170782968351</v>
      </c>
      <c r="AJ26" s="1">
        <f t="shared" si="8"/>
        <v>0.39486094378883885</v>
      </c>
      <c r="AK26" s="1">
        <f t="shared" si="8"/>
        <v>0.44532524780507643</v>
      </c>
      <c r="AL26" s="1">
        <f t="shared" si="8"/>
        <v>0.26949290908763324</v>
      </c>
      <c r="AM26" s="1">
        <f t="shared" si="8"/>
        <v>1.6122816365826909E-2</v>
      </c>
      <c r="AN26" s="1">
        <f t="shared" si="8"/>
        <v>0.40788490264439581</v>
      </c>
      <c r="AO26" s="1">
        <f t="shared" si="8"/>
        <v>0.55739184968277367</v>
      </c>
      <c r="AP26" s="1">
        <f t="shared" si="8"/>
        <v>0.17868754965634759</v>
      </c>
      <c r="AQ26" s="1">
        <f t="shared" si="8"/>
        <v>0.71322991110040079</v>
      </c>
      <c r="AR26" s="1">
        <f t="shared" si="8"/>
        <v>0.33297139577063217</v>
      </c>
      <c r="AS26" s="1">
        <f t="shared" si="9"/>
        <v>-0.11844819667709283</v>
      </c>
      <c r="AT26" s="1">
        <f t="shared" si="9"/>
        <v>-0.16525715493005333</v>
      </c>
      <c r="AU26" s="1">
        <f t="shared" si="9"/>
        <v>-0.18566789004632667</v>
      </c>
      <c r="AV26" s="1">
        <f t="shared" si="9"/>
        <v>-9.4854987852060035E-2</v>
      </c>
      <c r="AW26" s="1">
        <f t="shared" si="9"/>
        <v>-0.107178822193989</v>
      </c>
      <c r="AX26" s="1">
        <f t="shared" si="9"/>
        <v>-8.9829397482853013E-2</v>
      </c>
      <c r="AY26" s="1">
        <f t="shared" si="9"/>
        <v>-0.11580712115734781</v>
      </c>
      <c r="AZ26" s="1">
        <f t="shared" si="9"/>
        <v>-4.5965683556528081E-2</v>
      </c>
      <c r="BA26" s="1">
        <f t="shared" si="9"/>
        <v>0.13516923394161395</v>
      </c>
      <c r="BB26" s="1">
        <f t="shared" si="9"/>
        <v>0.1528491725236345</v>
      </c>
      <c r="BC26" s="1">
        <f t="shared" si="10"/>
        <v>-0.33290177210388006</v>
      </c>
      <c r="BD26" s="1">
        <f t="shared" si="10"/>
        <v>-0.23480307518506516</v>
      </c>
      <c r="BE26" s="1">
        <f t="shared" si="10"/>
        <v>5.7519363721638461E-2</v>
      </c>
      <c r="BF26" s="19"/>
      <c r="BG26" s="19"/>
      <c r="BH26" s="19"/>
      <c r="BI26" s="19"/>
      <c r="BJ26" s="19"/>
    </row>
    <row r="27" spans="2:62">
      <c r="B27" s="2" t="s">
        <v>12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">
        <f t="shared" ref="O27:BE27" si="11">O13/C13-1</f>
        <v>-4.9286679202431016E-2</v>
      </c>
      <c r="P27" s="1">
        <f t="shared" si="11"/>
        <v>-7.7160171987945558E-3</v>
      </c>
      <c r="Q27" s="1">
        <f t="shared" si="11"/>
        <v>2.728093813629906E-2</v>
      </c>
      <c r="R27" s="1">
        <f t="shared" si="11"/>
        <v>4.2503835710537397E-2</v>
      </c>
      <c r="S27" s="1">
        <f t="shared" si="11"/>
        <v>2.3258425858631693E-2</v>
      </c>
      <c r="T27" s="1">
        <f t="shared" si="11"/>
        <v>2.1568128975544498E-2</v>
      </c>
      <c r="U27" s="1">
        <f t="shared" si="11"/>
        <v>1.0277027278216888E-2</v>
      </c>
      <c r="V27" s="1">
        <f t="shared" si="11"/>
        <v>8.8308068802391837E-3</v>
      </c>
      <c r="W27" s="1">
        <f t="shared" si="11"/>
        <v>2.8849336665778047E-2</v>
      </c>
      <c r="X27" s="1">
        <f t="shared" si="11"/>
        <v>3.100588853577535E-2</v>
      </c>
      <c r="Y27" s="1">
        <f t="shared" si="11"/>
        <v>-2.1624583588345958E-2</v>
      </c>
      <c r="Z27" s="1">
        <f t="shared" si="11"/>
        <v>-5.4879838350530008E-2</v>
      </c>
      <c r="AA27" s="1">
        <f t="shared" si="11"/>
        <v>0.11055897805459902</v>
      </c>
      <c r="AB27" s="1">
        <f t="shared" si="11"/>
        <v>4.0518313650808713E-2</v>
      </c>
      <c r="AC27" s="1">
        <f t="shared" si="11"/>
        <v>3.5011126255874547E-2</v>
      </c>
      <c r="AD27" s="1">
        <f t="shared" si="11"/>
        <v>-1.0079594270577807E-2</v>
      </c>
      <c r="AE27" s="1">
        <f t="shared" si="11"/>
        <v>-1.9186336449874664E-2</v>
      </c>
      <c r="AF27" s="1">
        <f t="shared" si="11"/>
        <v>-1.0832192144718755E-2</v>
      </c>
      <c r="AG27" s="1">
        <f t="shared" si="11"/>
        <v>-1.3889731181059295E-3</v>
      </c>
      <c r="AH27" s="1">
        <f t="shared" si="11"/>
        <v>3.5948091215501465E-2</v>
      </c>
      <c r="AI27" s="1">
        <f t="shared" si="11"/>
        <v>-1.5827641121484937E-2</v>
      </c>
      <c r="AJ27" s="1">
        <f t="shared" si="11"/>
        <v>-8.8057429841643664E-3</v>
      </c>
      <c r="AK27" s="1">
        <f t="shared" si="11"/>
        <v>0.10860648901205194</v>
      </c>
      <c r="AL27" s="1">
        <f t="shared" si="11"/>
        <v>6.0379943718859241E-2</v>
      </c>
      <c r="AM27" s="1">
        <f t="shared" si="11"/>
        <v>-6.5815030463807545E-2</v>
      </c>
      <c r="AN27" s="1">
        <f t="shared" si="11"/>
        <v>1.065381270316279E-2</v>
      </c>
      <c r="AO27" s="1">
        <f t="shared" si="11"/>
        <v>1.0978341358441224E-2</v>
      </c>
      <c r="AP27" s="1">
        <f t="shared" si="11"/>
        <v>3.4933869289540675E-2</v>
      </c>
      <c r="AQ27" s="1">
        <f t="shared" si="11"/>
        <v>4.6569415816148707E-2</v>
      </c>
      <c r="AR27" s="1">
        <f t="shared" si="11"/>
        <v>2.921337488486353E-2</v>
      </c>
      <c r="AS27" s="1">
        <f t="shared" si="11"/>
        <v>-1.6995685091396595E-3</v>
      </c>
      <c r="AT27" s="1">
        <f t="shared" si="11"/>
        <v>1.2065155389103799E-2</v>
      </c>
      <c r="AU27" s="1">
        <f t="shared" si="11"/>
        <v>6.4750991131921287E-2</v>
      </c>
      <c r="AV27" s="1">
        <f t="shared" si="11"/>
        <v>5.750619337203311E-2</v>
      </c>
      <c r="AW27" s="1">
        <f t="shared" si="11"/>
        <v>-1.2829084055370199E-2</v>
      </c>
      <c r="AX27" s="1">
        <f t="shared" si="11"/>
        <v>1.5941629842070038E-2</v>
      </c>
      <c r="AY27" s="1">
        <f t="shared" si="11"/>
        <v>1.3603087865478924E-2</v>
      </c>
      <c r="AZ27" s="1">
        <f t="shared" si="11"/>
        <v>9.8012573443499784E-2</v>
      </c>
      <c r="BA27" s="1">
        <f t="shared" si="11"/>
        <v>0.10665477915682398</v>
      </c>
      <c r="BB27" s="1">
        <f t="shared" si="11"/>
        <v>8.726442215153174E-3</v>
      </c>
      <c r="BC27" s="1">
        <f t="shared" si="11"/>
        <v>6.3061612480530549E-4</v>
      </c>
      <c r="BD27" s="1">
        <f t="shared" si="11"/>
        <v>2.9931622616562459E-2</v>
      </c>
      <c r="BE27" s="1">
        <f t="shared" si="11"/>
        <v>6.0689051631696689E-2</v>
      </c>
      <c r="BF27" s="19"/>
      <c r="BG27" s="19"/>
      <c r="BH27" s="19"/>
      <c r="BI27" s="19"/>
      <c r="BJ27" s="19"/>
    </row>
    <row r="28" spans="2:62">
      <c r="BC28" s="7"/>
      <c r="BD28" s="7"/>
      <c r="BE28" s="7"/>
      <c r="BF28" s="7"/>
      <c r="BG28" s="7"/>
      <c r="BH28" s="7"/>
      <c r="BI28" s="7"/>
      <c r="BJ28" s="7"/>
    </row>
    <row r="29" spans="2:62" s="17" customFormat="1" ht="19.2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</row>
    <row r="30" spans="2:62" ht="19.2" thickTop="1">
      <c r="B30" s="2" t="s">
        <v>17</v>
      </c>
      <c r="C30" s="3">
        <f t="shared" ref="C30:AH30" si="12">C3</f>
        <v>939.04095423500007</v>
      </c>
      <c r="D30" s="3">
        <f t="shared" si="12"/>
        <v>865.09608652799989</v>
      </c>
      <c r="E30" s="3">
        <f t="shared" si="12"/>
        <v>861.68020655700002</v>
      </c>
      <c r="F30" s="3">
        <f t="shared" si="12"/>
        <v>807.03356543200005</v>
      </c>
      <c r="G30" s="3">
        <f t="shared" si="12"/>
        <v>890.96698542399997</v>
      </c>
      <c r="H30" s="3">
        <f t="shared" si="12"/>
        <v>935.65034453100009</v>
      </c>
      <c r="I30" s="3">
        <f t="shared" si="12"/>
        <v>918.32671307700002</v>
      </c>
      <c r="J30" s="3">
        <f t="shared" si="12"/>
        <v>854.329957315</v>
      </c>
      <c r="K30" s="3">
        <f t="shared" si="12"/>
        <v>874.05451473000016</v>
      </c>
      <c r="L30" s="3">
        <f t="shared" si="12"/>
        <v>975.54360269599999</v>
      </c>
      <c r="M30" s="3">
        <f t="shared" si="12"/>
        <v>952.71444301800011</v>
      </c>
      <c r="N30" s="3">
        <f t="shared" si="12"/>
        <v>1030.435283067</v>
      </c>
      <c r="O30" s="3">
        <f t="shared" si="12"/>
        <v>993.78632728599996</v>
      </c>
      <c r="P30" s="3">
        <f t="shared" si="12"/>
        <v>947.39136444099995</v>
      </c>
      <c r="Q30" s="3">
        <f t="shared" si="12"/>
        <v>743.46069788700015</v>
      </c>
      <c r="R30" s="3">
        <f t="shared" si="12"/>
        <v>687.49440203900008</v>
      </c>
      <c r="S30" s="3">
        <f t="shared" si="12"/>
        <v>764.22762681999995</v>
      </c>
      <c r="T30" s="3">
        <f t="shared" si="12"/>
        <v>538.18100774000004</v>
      </c>
      <c r="U30" s="3">
        <f t="shared" si="12"/>
        <v>570.41532071100005</v>
      </c>
      <c r="V30" s="3">
        <f t="shared" si="12"/>
        <v>674.91567737199989</v>
      </c>
      <c r="W30" s="3">
        <f t="shared" si="12"/>
        <v>797.61125839351553</v>
      </c>
      <c r="X30" s="3">
        <f t="shared" si="12"/>
        <v>779.78904289699994</v>
      </c>
      <c r="Y30" s="3">
        <f t="shared" si="12"/>
        <v>774.97131807799997</v>
      </c>
      <c r="Z30" s="3">
        <f t="shared" si="12"/>
        <v>790.0453044436</v>
      </c>
      <c r="AA30" s="3">
        <f t="shared" si="12"/>
        <v>1088.5843863939999</v>
      </c>
      <c r="AB30" s="3">
        <f t="shared" si="12"/>
        <v>743.87134795899988</v>
      </c>
      <c r="AC30" s="3">
        <f t="shared" si="12"/>
        <v>672.3348818879</v>
      </c>
      <c r="AD30" s="3">
        <f t="shared" si="12"/>
        <v>740.70149115899994</v>
      </c>
      <c r="AE30" s="3">
        <f t="shared" si="12"/>
        <v>611.79942166499995</v>
      </c>
      <c r="AF30" s="3">
        <f t="shared" si="12"/>
        <v>664.1575568479999</v>
      </c>
      <c r="AG30" s="3">
        <f t="shared" si="12"/>
        <v>834.12162847699994</v>
      </c>
      <c r="AH30" s="3">
        <f t="shared" si="12"/>
        <v>1005.935558186</v>
      </c>
      <c r="AI30" s="3">
        <f t="shared" ref="AI30:AZ30" si="13">AI3</f>
        <v>969.98328466599992</v>
      </c>
      <c r="AJ30" s="3">
        <f t="shared" si="13"/>
        <v>1066.4200267240001</v>
      </c>
      <c r="AK30" s="3">
        <f t="shared" si="13"/>
        <v>1081.7503451699999</v>
      </c>
      <c r="AL30" s="3">
        <f t="shared" si="13"/>
        <v>942.4533182969999</v>
      </c>
      <c r="AM30" s="3">
        <f t="shared" si="13"/>
        <v>1142.1534518410001</v>
      </c>
      <c r="AN30" s="3">
        <f t="shared" si="13"/>
        <v>992.27169355600006</v>
      </c>
      <c r="AO30" s="3">
        <f t="shared" si="13"/>
        <v>1039.1216219450002</v>
      </c>
      <c r="AP30" s="3">
        <f t="shared" si="13"/>
        <v>889.67267192599991</v>
      </c>
      <c r="AQ30" s="3">
        <f t="shared" si="13"/>
        <v>1017.7110316749998</v>
      </c>
      <c r="AR30" s="3">
        <f t="shared" si="13"/>
        <v>874.1236888169999</v>
      </c>
      <c r="AS30" s="3">
        <f t="shared" si="13"/>
        <v>768.94887182800005</v>
      </c>
      <c r="AT30" s="3">
        <f t="shared" si="13"/>
        <v>852.45581581499982</v>
      </c>
      <c r="AU30" s="3">
        <f t="shared" si="13"/>
        <v>827.05717959099991</v>
      </c>
      <c r="AV30" s="3">
        <f t="shared" si="13"/>
        <v>971.21649999399995</v>
      </c>
      <c r="AW30" s="3">
        <f t="shared" si="13"/>
        <v>979.99332441000001</v>
      </c>
      <c r="AX30" s="3">
        <f t="shared" si="13"/>
        <v>879.62035412400007</v>
      </c>
      <c r="AY30" s="3">
        <f t="shared" si="13"/>
        <v>1020.0869269700001</v>
      </c>
      <c r="AZ30" s="3">
        <f t="shared" si="13"/>
        <v>941.85108909724192</v>
      </c>
      <c r="BA30" s="3">
        <f t="shared" ref="BA30:BJ30" si="14">BA3</f>
        <v>1140.887938072</v>
      </c>
      <c r="BB30" s="3">
        <f t="shared" si="14"/>
        <v>997.51879061800003</v>
      </c>
      <c r="BC30" s="3">
        <f t="shared" si="14"/>
        <v>710.69135556285482</v>
      </c>
      <c r="BD30" s="3">
        <f t="shared" si="14"/>
        <v>696.11272503700002</v>
      </c>
      <c r="BE30" s="3">
        <f t="shared" si="14"/>
        <v>822.12930228999994</v>
      </c>
      <c r="BF30" s="3">
        <f t="shared" si="14"/>
        <v>0</v>
      </c>
      <c r="BG30" s="3">
        <f t="shared" si="14"/>
        <v>0</v>
      </c>
      <c r="BH30" s="3">
        <f t="shared" si="14"/>
        <v>0</v>
      </c>
      <c r="BI30" s="3">
        <f t="shared" si="14"/>
        <v>0</v>
      </c>
      <c r="BJ30" s="3">
        <f t="shared" si="14"/>
        <v>0</v>
      </c>
    </row>
    <row r="31" spans="2:62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/>
      <c r="BG31" s="3"/>
      <c r="BH31" s="3"/>
      <c r="BI31" s="3"/>
      <c r="BJ31" s="3"/>
    </row>
    <row r="32" spans="2:62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/>
      <c r="BG32" s="3"/>
      <c r="BH32" s="3"/>
      <c r="BI32" s="3"/>
      <c r="BJ32" s="3"/>
    </row>
    <row r="33" spans="2:62">
      <c r="B33" s="10" t="s">
        <v>20</v>
      </c>
      <c r="C33" s="11">
        <f>SUM(C30:C32)</f>
        <v>1838.3067970539998</v>
      </c>
      <c r="D33" s="11">
        <f t="shared" ref="D33:AZ33" si="15">SUM(D30:D32)</f>
        <v>1591.1253341249994</v>
      </c>
      <c r="E33" s="11">
        <f t="shared" si="15"/>
        <v>1594.572291340083</v>
      </c>
      <c r="F33" s="11">
        <f t="shared" si="15"/>
        <v>1468.6180806540838</v>
      </c>
      <c r="G33" s="11">
        <f t="shared" si="15"/>
        <v>1430.0456443953331</v>
      </c>
      <c r="H33" s="11">
        <f t="shared" si="15"/>
        <v>1427.2652579282499</v>
      </c>
      <c r="I33" s="11">
        <f t="shared" si="15"/>
        <v>1547.9025760455827</v>
      </c>
      <c r="J33" s="11">
        <f t="shared" si="15"/>
        <v>1461.3992533286666</v>
      </c>
      <c r="K33" s="11">
        <f t="shared" si="15"/>
        <v>1445.7328712195842</v>
      </c>
      <c r="L33" s="11">
        <f t="shared" si="15"/>
        <v>1651.659323281084</v>
      </c>
      <c r="M33" s="11">
        <f t="shared" si="15"/>
        <v>1600.9854181750836</v>
      </c>
      <c r="N33" s="11">
        <f t="shared" si="15"/>
        <v>1754.5410156835001</v>
      </c>
      <c r="O33" s="11">
        <f t="shared" si="15"/>
        <v>1703.3443310875</v>
      </c>
      <c r="P33" s="11">
        <f t="shared" si="15"/>
        <v>1566.0056080391664</v>
      </c>
      <c r="Q33" s="11">
        <f t="shared" si="15"/>
        <v>1594.5850161074168</v>
      </c>
      <c r="R33" s="11">
        <f t="shared" si="15"/>
        <v>1498.2349234076662</v>
      </c>
      <c r="S33" s="11">
        <f t="shared" si="15"/>
        <v>1448.2995488725833</v>
      </c>
      <c r="T33" s="11">
        <f t="shared" si="15"/>
        <v>1114.0731941129166</v>
      </c>
      <c r="U33" s="11">
        <f t="shared" si="15"/>
        <v>1176.6922228740004</v>
      </c>
      <c r="V33" s="11">
        <f t="shared" si="15"/>
        <v>1375.6408299885829</v>
      </c>
      <c r="W33" s="11">
        <f t="shared" si="15"/>
        <v>1434.4829254628494</v>
      </c>
      <c r="X33" s="11">
        <f t="shared" si="15"/>
        <v>1513.2982598222916</v>
      </c>
      <c r="Y33" s="11">
        <f t="shared" si="15"/>
        <v>1582.2327810100835</v>
      </c>
      <c r="Z33" s="11">
        <f t="shared" si="15"/>
        <v>1646.3645234568953</v>
      </c>
      <c r="AA33" s="11">
        <f t="shared" si="15"/>
        <v>1990.6937091263674</v>
      </c>
      <c r="AB33" s="11">
        <f t="shared" si="15"/>
        <v>1412.4657013204614</v>
      </c>
      <c r="AC33" s="11">
        <f t="shared" si="15"/>
        <v>1429.4820292350666</v>
      </c>
      <c r="AD33" s="11">
        <f t="shared" si="15"/>
        <v>1505.6341981469161</v>
      </c>
      <c r="AE33" s="11">
        <f t="shared" si="15"/>
        <v>1305.2790094361669</v>
      </c>
      <c r="AF33" s="11">
        <f t="shared" si="15"/>
        <v>1321.488536942461</v>
      </c>
      <c r="AG33" s="11">
        <f t="shared" si="15"/>
        <v>1334.632628477</v>
      </c>
      <c r="AH33" s="11">
        <f t="shared" si="15"/>
        <v>1541.5835763160242</v>
      </c>
      <c r="AI33" s="11">
        <f t="shared" si="15"/>
        <v>1460.8959670254392</v>
      </c>
      <c r="AJ33" s="11">
        <f t="shared" si="15"/>
        <v>1808.8296316234998</v>
      </c>
      <c r="AK33" s="11">
        <f t="shared" si="15"/>
        <v>2225.0518559373345</v>
      </c>
      <c r="AL33" s="11">
        <f t="shared" si="15"/>
        <v>1962.9790405909</v>
      </c>
      <c r="AM33" s="11">
        <f t="shared" si="15"/>
        <v>2084.2418168932504</v>
      </c>
      <c r="AN33" s="11">
        <f t="shared" si="15"/>
        <v>1794.9821110674156</v>
      </c>
      <c r="AO33" s="11">
        <f t="shared" si="15"/>
        <v>2190.9898857253334</v>
      </c>
      <c r="AP33" s="11">
        <f t="shared" si="15"/>
        <v>1807.7276719260001</v>
      </c>
      <c r="AQ33" s="11">
        <f t="shared" si="15"/>
        <v>1792.4184446285014</v>
      </c>
      <c r="AR33" s="11">
        <f t="shared" si="15"/>
        <v>1436.9076888169998</v>
      </c>
      <c r="AS33" s="11">
        <f t="shared" si="15"/>
        <v>1291.2108718280001</v>
      </c>
      <c r="AT33" s="11">
        <f t="shared" si="15"/>
        <v>1441.2568158149998</v>
      </c>
      <c r="AU33" s="11">
        <f t="shared" si="15"/>
        <v>1559.8611795909999</v>
      </c>
      <c r="AV33" s="11">
        <f t="shared" si="15"/>
        <v>1847.5724999940001</v>
      </c>
      <c r="AW33" s="11">
        <f t="shared" si="15"/>
        <v>1931.7593244100001</v>
      </c>
      <c r="AX33" s="11">
        <f t="shared" si="15"/>
        <v>1842.3203541240002</v>
      </c>
      <c r="AY33" s="11">
        <f t="shared" si="15"/>
        <v>2253.4579269699998</v>
      </c>
      <c r="AZ33" s="11">
        <f t="shared" si="15"/>
        <v>1909.5410890972419</v>
      </c>
      <c r="BA33" s="11">
        <f t="shared" ref="BA33" si="16">SUM(BA30:BA32)</f>
        <v>2167.9829380719998</v>
      </c>
      <c r="BB33" s="11">
        <f t="shared" ref="BB33" si="17">SUM(BB30:BB32)</f>
        <v>2128.8667906179999</v>
      </c>
      <c r="BC33" s="11">
        <f t="shared" ref="BC33" si="18">SUM(BC30:BC32)</f>
        <v>1409.4753555628549</v>
      </c>
      <c r="BD33" s="11">
        <f t="shared" ref="BD33" si="19">SUM(BD30:BD32)</f>
        <v>1200.5497250369999</v>
      </c>
      <c r="BE33" s="11">
        <f t="shared" ref="BE33" si="20">SUM(BE30:BE32)</f>
        <v>1381.4913022899998</v>
      </c>
      <c r="BF33" s="11">
        <f t="shared" ref="BF33" si="21">SUM(BF30:BF32)</f>
        <v>0</v>
      </c>
      <c r="BG33" s="11">
        <f t="shared" ref="BG33" si="22">SUM(BG30:BG32)</f>
        <v>0</v>
      </c>
      <c r="BH33" s="11">
        <f t="shared" ref="BH33" si="23">SUM(BH30:BH32)</f>
        <v>0</v>
      </c>
      <c r="BI33" s="11">
        <f t="shared" ref="BI33" si="24">SUM(BI30:BI32)</f>
        <v>0</v>
      </c>
      <c r="BJ33" s="11">
        <f t="shared" ref="BJ33" si="25">SUM(BJ30:BJ32)</f>
        <v>0</v>
      </c>
    </row>
    <row r="34" spans="2:62">
      <c r="B34" s="2" t="s">
        <v>21</v>
      </c>
      <c r="C34" s="3">
        <f>C13</f>
        <v>857.70051123500014</v>
      </c>
      <c r="D34" s="3">
        <f t="shared" ref="D34:AZ34" si="26">D13</f>
        <v>724.14925252799992</v>
      </c>
      <c r="E34" s="3">
        <f t="shared" si="26"/>
        <v>724.89953355699947</v>
      </c>
      <c r="F34" s="3">
        <f t="shared" si="26"/>
        <v>651.023093432</v>
      </c>
      <c r="G34" s="3">
        <f t="shared" si="26"/>
        <v>619.72587842399992</v>
      </c>
      <c r="H34" s="3">
        <f t="shared" si="26"/>
        <v>560.89947453100024</v>
      </c>
      <c r="I34" s="3">
        <f t="shared" si="26"/>
        <v>567.19014907699989</v>
      </c>
      <c r="J34" s="3">
        <f t="shared" si="26"/>
        <v>587.79385931499894</v>
      </c>
      <c r="K34" s="3">
        <f t="shared" si="26"/>
        <v>606.13229573000012</v>
      </c>
      <c r="L34" s="3">
        <f t="shared" si="26"/>
        <v>694.89404169599993</v>
      </c>
      <c r="M34" s="3">
        <f t="shared" si="26"/>
        <v>730.29239501799998</v>
      </c>
      <c r="N34" s="3">
        <f t="shared" si="26"/>
        <v>795.72742806699978</v>
      </c>
      <c r="O34" s="3">
        <f t="shared" si="26"/>
        <v>815.42730128599965</v>
      </c>
      <c r="P34" s="3">
        <f t="shared" si="26"/>
        <v>718.56170444099962</v>
      </c>
      <c r="Q34" s="3">
        <f t="shared" si="26"/>
        <v>744.67547288700007</v>
      </c>
      <c r="R34" s="3">
        <f t="shared" si="26"/>
        <v>678.69407203899959</v>
      </c>
      <c r="S34" s="3">
        <f t="shared" si="26"/>
        <v>634.13972681999985</v>
      </c>
      <c r="T34" s="3">
        <f t="shared" si="26"/>
        <v>572.99702674000002</v>
      </c>
      <c r="U34" s="3">
        <f t="shared" si="26"/>
        <v>573.01917771100011</v>
      </c>
      <c r="V34" s="3">
        <f t="shared" si="26"/>
        <v>592.98455337200016</v>
      </c>
      <c r="W34" s="3">
        <f t="shared" si="26"/>
        <v>623.61881039351579</v>
      </c>
      <c r="X34" s="3">
        <f t="shared" si="26"/>
        <v>716.4398488970005</v>
      </c>
      <c r="Y34" s="3">
        <f t="shared" si="26"/>
        <v>714.50012607799988</v>
      </c>
      <c r="Z34" s="3">
        <f t="shared" si="26"/>
        <v>752.05803544359981</v>
      </c>
      <c r="AA34" s="3">
        <f t="shared" si="26"/>
        <v>905.58011039399946</v>
      </c>
      <c r="AB34" s="3">
        <f t="shared" si="26"/>
        <v>747.67661295899973</v>
      </c>
      <c r="AC34" s="3">
        <f t="shared" si="26"/>
        <v>770.74739988789997</v>
      </c>
      <c r="AD34" s="3">
        <f t="shared" si="26"/>
        <v>671.85311115900015</v>
      </c>
      <c r="AE34" s="3">
        <f t="shared" si="26"/>
        <v>621.97290866499975</v>
      </c>
      <c r="AF34" s="3">
        <f t="shared" si="26"/>
        <v>566.79021284799978</v>
      </c>
      <c r="AG34" s="3">
        <f t="shared" si="26"/>
        <v>572.22326947700037</v>
      </c>
      <c r="AH34" s="3">
        <f t="shared" si="26"/>
        <v>614.30121618600026</v>
      </c>
      <c r="AI34" s="3">
        <f t="shared" si="26"/>
        <v>613.74839566599985</v>
      </c>
      <c r="AJ34" s="3">
        <f t="shared" si="26"/>
        <v>710.131063724</v>
      </c>
      <c r="AK34" s="3">
        <f t="shared" si="26"/>
        <v>792.09947616999989</v>
      </c>
      <c r="AL34" s="3">
        <f t="shared" si="26"/>
        <v>797.46725729700017</v>
      </c>
      <c r="AM34" s="3">
        <f t="shared" si="26"/>
        <v>845.97932784100021</v>
      </c>
      <c r="AN34" s="3">
        <f t="shared" si="26"/>
        <v>755.6422195560001</v>
      </c>
      <c r="AO34" s="3">
        <f t="shared" si="26"/>
        <v>779.20892794500037</v>
      </c>
      <c r="AP34" s="3">
        <f t="shared" si="26"/>
        <v>695.32353992599997</v>
      </c>
      <c r="AQ34" s="3">
        <f t="shared" si="26"/>
        <v>650.93782367499966</v>
      </c>
      <c r="AR34" s="3">
        <f t="shared" si="26"/>
        <v>583.34806781700001</v>
      </c>
      <c r="AS34" s="3">
        <f t="shared" si="26"/>
        <v>571.2507368280003</v>
      </c>
      <c r="AT34" s="3">
        <f t="shared" si="26"/>
        <v>621.71285581499978</v>
      </c>
      <c r="AU34" s="3">
        <f t="shared" si="26"/>
        <v>653.48921259099995</v>
      </c>
      <c r="AV34" s="3">
        <f t="shared" si="26"/>
        <v>750.96799799399992</v>
      </c>
      <c r="AW34" s="3">
        <f t="shared" si="26"/>
        <v>781.93756541000027</v>
      </c>
      <c r="AX34" s="3">
        <f t="shared" si="26"/>
        <v>810.18018512399976</v>
      </c>
      <c r="AY34" s="3">
        <f t="shared" si="26"/>
        <v>857.48725897000008</v>
      </c>
      <c r="AZ34" s="3">
        <f t="shared" si="26"/>
        <v>829.7046580972418</v>
      </c>
      <c r="BA34" s="3">
        <f t="shared" ref="BA34:BJ34" si="27">BA13</f>
        <v>862.31528407199994</v>
      </c>
      <c r="BB34" s="3">
        <f t="shared" si="27"/>
        <v>701.39124061799998</v>
      </c>
      <c r="BC34" s="3">
        <f t="shared" si="27"/>
        <v>651.34831556285485</v>
      </c>
      <c r="BD34" s="3">
        <f t="shared" si="27"/>
        <v>600.80862203699928</v>
      </c>
      <c r="BE34" s="3">
        <f t="shared" si="27"/>
        <v>605.91940228999954</v>
      </c>
      <c r="BF34" s="3">
        <f t="shared" si="27"/>
        <v>0</v>
      </c>
      <c r="BG34" s="3">
        <f t="shared" si="27"/>
        <v>0</v>
      </c>
      <c r="BH34" s="3">
        <f t="shared" si="27"/>
        <v>0</v>
      </c>
      <c r="BI34" s="3">
        <f t="shared" si="27"/>
        <v>0</v>
      </c>
      <c r="BJ34" s="3">
        <f t="shared" si="27"/>
        <v>0</v>
      </c>
    </row>
    <row r="35" spans="2:62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/>
      <c r="BG35" s="3"/>
      <c r="BH35" s="3"/>
      <c r="BI35" s="3"/>
      <c r="BJ35" s="3"/>
    </row>
    <row r="36" spans="2:62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980.26900000000001</v>
      </c>
      <c r="AN36" s="13">
        <v>855.44399999999996</v>
      </c>
      <c r="AO36" s="13">
        <v>873.995</v>
      </c>
      <c r="AP36" s="13">
        <v>792.62199999999996</v>
      </c>
      <c r="AQ36" s="13">
        <v>810.41300000000001</v>
      </c>
      <c r="AR36" s="13">
        <v>789.36800000000005</v>
      </c>
      <c r="AS36" s="13">
        <v>796.29899999999998</v>
      </c>
      <c r="AT36" s="13">
        <v>860.78499999999997</v>
      </c>
      <c r="AU36" s="13">
        <v>844.04100000000005</v>
      </c>
      <c r="AV36" s="13">
        <v>893.56399999999996</v>
      </c>
      <c r="AW36" s="13">
        <v>908.39400000000001</v>
      </c>
      <c r="AX36" s="13">
        <v>947.46400000000006</v>
      </c>
      <c r="AY36" s="13">
        <v>1123.4939999999999</v>
      </c>
      <c r="AZ36" s="13">
        <v>1031.1099999999999</v>
      </c>
      <c r="BA36" s="13">
        <v>1103.2370000000001</v>
      </c>
      <c r="BB36" s="13">
        <v>912.46600000000001</v>
      </c>
      <c r="BC36" s="13">
        <v>961.745</v>
      </c>
      <c r="BD36" s="13">
        <v>923.15899999999999</v>
      </c>
      <c r="BE36" s="13">
        <v>958.95299999999997</v>
      </c>
      <c r="BF36" s="13"/>
      <c r="BG36" s="13"/>
      <c r="BH36" s="13"/>
      <c r="BI36" s="13"/>
      <c r="BJ36" s="13"/>
    </row>
    <row r="37" spans="2:62">
      <c r="B37" s="10" t="s">
        <v>20</v>
      </c>
      <c r="C37" s="11">
        <f>SUM(C34:C36)</f>
        <v>2564.1864606936656</v>
      </c>
      <c r="D37" s="11">
        <f t="shared" ref="D37:AZ37" si="28">SUM(D34:D36)</f>
        <v>2202.0273106320828</v>
      </c>
      <c r="E37" s="11">
        <f t="shared" si="28"/>
        <v>2195.1406172849156</v>
      </c>
      <c r="F37" s="11">
        <f t="shared" si="28"/>
        <v>2007.7812365998338</v>
      </c>
      <c r="G37" s="11">
        <f t="shared" si="28"/>
        <v>1995.5378148865002</v>
      </c>
      <c r="H37" s="11">
        <f t="shared" si="28"/>
        <v>1859.9148495211668</v>
      </c>
      <c r="I37" s="11">
        <f t="shared" si="28"/>
        <v>1995.3934090274129</v>
      </c>
      <c r="J37" s="11">
        <f t="shared" si="28"/>
        <v>2014.6686723309995</v>
      </c>
      <c r="K37" s="11">
        <f t="shared" si="28"/>
        <v>2035.3808522516645</v>
      </c>
      <c r="L37" s="11">
        <f t="shared" si="28"/>
        <v>2251.7042288689986</v>
      </c>
      <c r="M37" s="11">
        <f t="shared" si="28"/>
        <v>2312.9734080489975</v>
      </c>
      <c r="N37" s="11">
        <f t="shared" si="28"/>
        <v>2489.0301652364165</v>
      </c>
      <c r="O37" s="11">
        <f t="shared" si="28"/>
        <v>2467.1663534400004</v>
      </c>
      <c r="P37" s="11">
        <f t="shared" si="28"/>
        <v>2179.7301614956668</v>
      </c>
      <c r="Q37" s="11">
        <f t="shared" si="28"/>
        <v>2241.4090713517512</v>
      </c>
      <c r="R37" s="11">
        <f t="shared" si="28"/>
        <v>2083.8307762839995</v>
      </c>
      <c r="S37" s="11">
        <f t="shared" si="28"/>
        <v>2012.0552049783328</v>
      </c>
      <c r="T37" s="11">
        <f t="shared" si="28"/>
        <v>1891.5648080049168</v>
      </c>
      <c r="U37" s="11">
        <f t="shared" si="28"/>
        <v>1944.1234969723332</v>
      </c>
      <c r="V37" s="11">
        <f t="shared" si="28"/>
        <v>1999.7484318538327</v>
      </c>
      <c r="W37" s="11">
        <f t="shared" si="28"/>
        <v>2050.057267047765</v>
      </c>
      <c r="X37" s="11">
        <f t="shared" si="28"/>
        <v>2239.2361653341586</v>
      </c>
      <c r="Y37" s="11">
        <f t="shared" si="28"/>
        <v>2251.9456185429999</v>
      </c>
      <c r="Z37" s="11">
        <f t="shared" si="28"/>
        <v>2306.6348451403037</v>
      </c>
      <c r="AA37" s="11">
        <f t="shared" si="28"/>
        <v>2593.2244539543167</v>
      </c>
      <c r="AB37" s="11">
        <f t="shared" si="28"/>
        <v>2188.8795081667331</v>
      </c>
      <c r="AC37" s="11">
        <f t="shared" si="28"/>
        <v>2276.7629066483169</v>
      </c>
      <c r="AD37" s="11">
        <f t="shared" si="28"/>
        <v>2034.4180667269998</v>
      </c>
      <c r="AE37" s="11">
        <f t="shared" si="28"/>
        <v>1963.0334048999159</v>
      </c>
      <c r="AF37" s="11">
        <f t="shared" si="28"/>
        <v>1864.7442529101759</v>
      </c>
      <c r="AG37" s="11">
        <f t="shared" si="28"/>
        <v>1908.6872694770004</v>
      </c>
      <c r="AH37" s="11">
        <f t="shared" si="28"/>
        <v>2012.0701606459481</v>
      </c>
      <c r="AI37" s="11">
        <f t="shared" si="28"/>
        <v>1964.870739013636</v>
      </c>
      <c r="AJ37" s="11">
        <f t="shared" si="28"/>
        <v>2201.6613825465001</v>
      </c>
      <c r="AK37" s="11">
        <f t="shared" si="28"/>
        <v>2330.6008538667488</v>
      </c>
      <c r="AL37" s="11">
        <f t="shared" si="28"/>
        <v>2383.9605630018832</v>
      </c>
      <c r="AM37" s="11">
        <f t="shared" si="28"/>
        <v>2521.2900529750837</v>
      </c>
      <c r="AN37" s="11">
        <f t="shared" si="28"/>
        <v>2232.898996533916</v>
      </c>
      <c r="AO37" s="11">
        <f t="shared" si="28"/>
        <v>2298.8329526047501</v>
      </c>
      <c r="AP37" s="11">
        <f t="shared" si="28"/>
        <v>2063.206539926</v>
      </c>
      <c r="AQ37" s="11">
        <f t="shared" si="28"/>
        <v>2029.117606070874</v>
      </c>
      <c r="AR37" s="11">
        <f t="shared" si="28"/>
        <v>1897.2710678170001</v>
      </c>
      <c r="AS37" s="11">
        <f t="shared" si="28"/>
        <v>1903.6717368280001</v>
      </c>
      <c r="AT37" s="11">
        <f t="shared" si="28"/>
        <v>2049.6338558149996</v>
      </c>
      <c r="AU37" s="11">
        <f t="shared" si="28"/>
        <v>2062.895212591</v>
      </c>
      <c r="AV37" s="11">
        <f t="shared" si="28"/>
        <v>2275.9979979939999</v>
      </c>
      <c r="AW37" s="11">
        <f t="shared" si="28"/>
        <v>2329.0995654100007</v>
      </c>
      <c r="AX37" s="11">
        <f t="shared" si="28"/>
        <v>2416.4591851239998</v>
      </c>
      <c r="AY37" s="11">
        <f t="shared" si="28"/>
        <v>2672.6672589700001</v>
      </c>
      <c r="AZ37" s="11">
        <f t="shared" si="28"/>
        <v>2505.4066580972417</v>
      </c>
      <c r="BA37" s="11">
        <f t="shared" ref="BA37" si="29">SUM(BA34:BA36)</f>
        <v>2640.659284072</v>
      </c>
      <c r="BB37" s="11">
        <f t="shared" ref="BB37" si="30">SUM(BB34:BB36)</f>
        <v>2191.3932406179997</v>
      </c>
      <c r="BC37" s="11">
        <f t="shared" ref="BC37" si="31">SUM(BC34:BC36)</f>
        <v>2182.9003155628548</v>
      </c>
      <c r="BD37" s="11">
        <f t="shared" ref="BD37" si="32">SUM(BD34:BD36)</f>
        <v>2065.7426220369994</v>
      </c>
      <c r="BE37" s="11">
        <f t="shared" ref="BE37" si="33">SUM(BE34:BE36)</f>
        <v>2134.2574022899994</v>
      </c>
      <c r="BF37" s="11">
        <f t="shared" ref="BF37" si="34">SUM(BF34:BF36)</f>
        <v>0</v>
      </c>
      <c r="BG37" s="11">
        <f t="shared" ref="BG37" si="35">SUM(BG34:BG36)</f>
        <v>0</v>
      </c>
      <c r="BH37" s="11">
        <f t="shared" ref="BH37" si="36">SUM(BH34:BH36)</f>
        <v>0</v>
      </c>
      <c r="BI37" s="11">
        <f t="shared" ref="BI37" si="37">SUM(BI34:BI36)</f>
        <v>0</v>
      </c>
      <c r="BJ37" s="11">
        <f t="shared" ref="BJ37" si="38">SUM(BJ34:BJ36)</f>
        <v>0</v>
      </c>
    </row>
    <row r="38" spans="2:62">
      <c r="B38" s="2" t="s">
        <v>24</v>
      </c>
      <c r="C38" s="3">
        <f>C30-C34</f>
        <v>81.340442999999937</v>
      </c>
      <c r="D38" s="3">
        <f t="shared" ref="D38:AZ41" si="39">D30-D34</f>
        <v>140.94683399999997</v>
      </c>
      <c r="E38" s="3">
        <f t="shared" si="39"/>
        <v>136.78067300000055</v>
      </c>
      <c r="F38" s="3">
        <f t="shared" si="39"/>
        <v>156.01047200000005</v>
      </c>
      <c r="G38" s="3">
        <f t="shared" si="39"/>
        <v>271.24110700000006</v>
      </c>
      <c r="H38" s="3">
        <f t="shared" si="39"/>
        <v>374.75086999999985</v>
      </c>
      <c r="I38" s="3">
        <f t="shared" si="39"/>
        <v>351.13656400000013</v>
      </c>
      <c r="J38" s="3">
        <f t="shared" si="39"/>
        <v>266.53609800000106</v>
      </c>
      <c r="K38" s="3">
        <f t="shared" si="39"/>
        <v>267.92221900000004</v>
      </c>
      <c r="L38" s="3">
        <f t="shared" si="39"/>
        <v>280.64956100000006</v>
      </c>
      <c r="M38" s="3">
        <f t="shared" si="39"/>
        <v>222.42204800000013</v>
      </c>
      <c r="N38" s="3">
        <f t="shared" si="39"/>
        <v>234.70785500000022</v>
      </c>
      <c r="O38" s="3">
        <f t="shared" si="39"/>
        <v>178.35902600000031</v>
      </c>
      <c r="P38" s="3">
        <f t="shared" si="39"/>
        <v>228.82966000000033</v>
      </c>
      <c r="Q38" s="3">
        <f t="shared" si="39"/>
        <v>-1.2147749999999178</v>
      </c>
      <c r="R38" s="3">
        <f t="shared" si="39"/>
        <v>8.8003300000004856</v>
      </c>
      <c r="S38" s="3">
        <f t="shared" si="39"/>
        <v>130.0879000000001</v>
      </c>
      <c r="T38" s="3">
        <f t="shared" si="39"/>
        <v>-34.816018999999983</v>
      </c>
      <c r="U38" s="3">
        <f t="shared" si="39"/>
        <v>-2.6038570000000618</v>
      </c>
      <c r="V38" s="3">
        <f t="shared" si="39"/>
        <v>81.931123999999727</v>
      </c>
      <c r="W38" s="3">
        <f t="shared" si="39"/>
        <v>173.99244799999974</v>
      </c>
      <c r="X38" s="3">
        <f t="shared" si="39"/>
        <v>63.349193999999443</v>
      </c>
      <c r="Y38" s="3">
        <f t="shared" si="39"/>
        <v>60.471192000000087</v>
      </c>
      <c r="Z38" s="3">
        <f t="shared" si="39"/>
        <v>37.987269000000197</v>
      </c>
      <c r="AA38" s="3">
        <f t="shared" si="39"/>
        <v>183.00427600000046</v>
      </c>
      <c r="AB38" s="3">
        <f t="shared" si="39"/>
        <v>-3.8052649999998494</v>
      </c>
      <c r="AC38" s="3">
        <f t="shared" si="39"/>
        <v>-98.412517999999977</v>
      </c>
      <c r="AD38" s="3">
        <f t="shared" si="39"/>
        <v>68.848379999999793</v>
      </c>
      <c r="AE38" s="3">
        <f t="shared" si="39"/>
        <v>-10.173486999999795</v>
      </c>
      <c r="AF38" s="3">
        <f t="shared" si="39"/>
        <v>97.367344000000116</v>
      </c>
      <c r="AG38" s="3">
        <f t="shared" si="39"/>
        <v>261.89835899999957</v>
      </c>
      <c r="AH38" s="3">
        <f t="shared" si="39"/>
        <v>391.63434199999972</v>
      </c>
      <c r="AI38" s="3">
        <f t="shared" si="39"/>
        <v>356.23488900000007</v>
      </c>
      <c r="AJ38" s="3">
        <f t="shared" si="39"/>
        <v>356.28896300000008</v>
      </c>
      <c r="AK38" s="3">
        <f t="shared" si="39"/>
        <v>289.65086900000006</v>
      </c>
      <c r="AL38" s="3">
        <f t="shared" si="39"/>
        <v>144.98606099999972</v>
      </c>
      <c r="AM38" s="3">
        <f t="shared" si="39"/>
        <v>296.17412399999989</v>
      </c>
      <c r="AN38" s="3">
        <f t="shared" si="39"/>
        <v>236.62947399999996</v>
      </c>
      <c r="AO38" s="3">
        <f t="shared" si="39"/>
        <v>259.91269399999987</v>
      </c>
      <c r="AP38" s="3">
        <f t="shared" si="39"/>
        <v>194.34913199999994</v>
      </c>
      <c r="AQ38" s="3">
        <f t="shared" si="39"/>
        <v>366.77320800000018</v>
      </c>
      <c r="AR38" s="3">
        <f t="shared" si="39"/>
        <v>290.77562099999989</v>
      </c>
      <c r="AS38" s="3">
        <f t="shared" si="39"/>
        <v>197.69813499999975</v>
      </c>
      <c r="AT38" s="3">
        <f t="shared" si="39"/>
        <v>230.74296000000004</v>
      </c>
      <c r="AU38" s="3">
        <f t="shared" si="39"/>
        <v>173.56796699999995</v>
      </c>
      <c r="AV38" s="3">
        <f t="shared" si="39"/>
        <v>220.24850200000003</v>
      </c>
      <c r="AW38" s="3">
        <f t="shared" si="39"/>
        <v>198.05575899999974</v>
      </c>
      <c r="AX38" s="3">
        <f t="shared" si="39"/>
        <v>69.44016900000031</v>
      </c>
      <c r="AY38" s="3">
        <f t="shared" si="39"/>
        <v>162.59966800000007</v>
      </c>
      <c r="AZ38" s="3">
        <f t="shared" si="39"/>
        <v>112.14643100000012</v>
      </c>
      <c r="BA38" s="3">
        <f t="shared" ref="BA38:BJ38" si="40">BA30-BA34</f>
        <v>278.57265400000006</v>
      </c>
      <c r="BB38" s="3">
        <f t="shared" si="40"/>
        <v>296.12755000000004</v>
      </c>
      <c r="BC38" s="3">
        <f t="shared" si="40"/>
        <v>59.343039999999974</v>
      </c>
      <c r="BD38" s="3">
        <f t="shared" si="40"/>
        <v>95.304103000000737</v>
      </c>
      <c r="BE38" s="3">
        <f t="shared" si="40"/>
        <v>216.2099000000004</v>
      </c>
      <c r="BF38" s="3">
        <f t="shared" si="40"/>
        <v>0</v>
      </c>
      <c r="BG38" s="3">
        <f t="shared" si="40"/>
        <v>0</v>
      </c>
      <c r="BH38" s="3">
        <f t="shared" si="40"/>
        <v>0</v>
      </c>
      <c r="BI38" s="3">
        <f t="shared" si="40"/>
        <v>0</v>
      </c>
      <c r="BJ38" s="3">
        <f t="shared" si="40"/>
        <v>0</v>
      </c>
    </row>
    <row r="39" spans="2:62">
      <c r="B39" s="2" t="s">
        <v>25</v>
      </c>
      <c r="C39" s="3">
        <f t="shared" ref="C39:R41" si="41">C31-C35</f>
        <v>-131.12668093741649</v>
      </c>
      <c r="D39" s="3">
        <f t="shared" si="41"/>
        <v>-137.56556218966705</v>
      </c>
      <c r="E39" s="3">
        <f t="shared" si="41"/>
        <v>-124.03238579300069</v>
      </c>
      <c r="F39" s="3">
        <f t="shared" si="41"/>
        <v>-24.930384816500123</v>
      </c>
      <c r="G39" s="3">
        <f t="shared" si="41"/>
        <v>-145.3216606546668</v>
      </c>
      <c r="H39" s="3">
        <f t="shared" si="41"/>
        <v>-235.59245381608355</v>
      </c>
      <c r="I39" s="3">
        <f t="shared" si="41"/>
        <v>-259.08473192783327</v>
      </c>
      <c r="J39" s="3">
        <f t="shared" si="41"/>
        <v>-260.25805894974951</v>
      </c>
      <c r="K39" s="3">
        <f t="shared" si="41"/>
        <v>-315.68426863124881</v>
      </c>
      <c r="L39" s="3">
        <f t="shared" si="41"/>
        <v>-187.86550924208279</v>
      </c>
      <c r="M39" s="3">
        <f t="shared" si="41"/>
        <v>-198.25117849041538</v>
      </c>
      <c r="N39" s="3">
        <f t="shared" si="41"/>
        <v>-239.44963726833191</v>
      </c>
      <c r="O39" s="3">
        <f t="shared" si="41"/>
        <v>-240.89166959341668</v>
      </c>
      <c r="P39" s="3">
        <f t="shared" si="41"/>
        <v>-216.6395672154996</v>
      </c>
      <c r="Q39" s="3">
        <f t="shared" si="41"/>
        <v>-22.383620643834661</v>
      </c>
      <c r="R39" s="3">
        <f t="shared" si="41"/>
        <v>-5.7254614630840024</v>
      </c>
      <c r="S39" s="3">
        <f t="shared" si="39"/>
        <v>-167.62530761500085</v>
      </c>
      <c r="T39" s="3">
        <f t="shared" si="39"/>
        <v>-231.81756355833346</v>
      </c>
      <c r="U39" s="3">
        <f t="shared" si="39"/>
        <v>-234.36592803966693</v>
      </c>
      <c r="V39" s="3">
        <f t="shared" si="39"/>
        <v>-134.69835315683366</v>
      </c>
      <c r="W39" s="3">
        <f t="shared" si="39"/>
        <v>-213.64218497499985</v>
      </c>
      <c r="X39" s="3">
        <f t="shared" si="39"/>
        <v>-132.86960556391585</v>
      </c>
      <c r="Y39" s="3">
        <f t="shared" si="39"/>
        <v>-45.08588603166686</v>
      </c>
      <c r="Z39" s="3">
        <f t="shared" si="39"/>
        <v>-117.6947918883784</v>
      </c>
      <c r="AA39" s="3">
        <f t="shared" si="39"/>
        <v>-81.943020827949681</v>
      </c>
      <c r="AB39" s="3">
        <f t="shared" si="39"/>
        <v>-179.84054184627217</v>
      </c>
      <c r="AC39" s="3">
        <f t="shared" si="39"/>
        <v>-62.451359413250316</v>
      </c>
      <c r="AD39" s="3">
        <f t="shared" si="39"/>
        <v>18.577751419916353</v>
      </c>
      <c r="AE39" s="3">
        <f t="shared" si="39"/>
        <v>-29.242908463749359</v>
      </c>
      <c r="AF39" s="3">
        <f t="shared" si="39"/>
        <v>-111.86805996771488</v>
      </c>
      <c r="AG39" s="3">
        <f t="shared" si="39"/>
        <v>-210.34699999999998</v>
      </c>
      <c r="AH39" s="3">
        <f t="shared" si="39"/>
        <v>-204.60992632992372</v>
      </c>
      <c r="AI39" s="3">
        <f t="shared" si="39"/>
        <v>-284.33666098819708</v>
      </c>
      <c r="AJ39" s="3">
        <f t="shared" si="39"/>
        <v>-90.836713923000502</v>
      </c>
      <c r="AK39" s="3">
        <f t="shared" si="39"/>
        <v>167.50513307058554</v>
      </c>
      <c r="AL39" s="3">
        <f t="shared" si="39"/>
        <v>62.329416589017342</v>
      </c>
      <c r="AM39" s="3">
        <f t="shared" si="39"/>
        <v>44.640639918166812</v>
      </c>
      <c r="AN39" s="3">
        <f t="shared" si="39"/>
        <v>-24.818359466500624</v>
      </c>
      <c r="AO39" s="3">
        <f t="shared" si="39"/>
        <v>302.949239120583</v>
      </c>
      <c r="AP39" s="3">
        <f t="shared" si="39"/>
        <v>160.19900000000007</v>
      </c>
      <c r="AQ39" s="3">
        <f t="shared" si="39"/>
        <v>13.349292412514501</v>
      </c>
      <c r="AR39" s="3">
        <f t="shared" si="39"/>
        <v>-163.04499999999996</v>
      </c>
      <c r="AS39" s="3">
        <f t="shared" si="39"/>
        <v>-175.65599999999995</v>
      </c>
      <c r="AT39" s="3">
        <f t="shared" si="39"/>
        <v>-175.95799999999997</v>
      </c>
      <c r="AU39" s="3">
        <f t="shared" si="39"/>
        <v>-39.197999999999979</v>
      </c>
      <c r="AV39" s="3">
        <f t="shared" si="39"/>
        <v>-13.275999999999954</v>
      </c>
      <c r="AW39" s="3">
        <f t="shared" si="39"/>
        <v>86.284999999999968</v>
      </c>
      <c r="AX39" s="3">
        <f t="shared" si="39"/>
        <v>60.282999999999902</v>
      </c>
      <c r="AY39" s="3">
        <f t="shared" si="39"/>
        <v>185.13699999999994</v>
      </c>
      <c r="AZ39" s="3">
        <f t="shared" si="39"/>
        <v>71.604000000000042</v>
      </c>
      <c r="BA39" s="3">
        <f t="shared" ref="BA39:BJ39" si="42">BA31-BA35</f>
        <v>48.480999999999995</v>
      </c>
      <c r="BB39" s="3">
        <f t="shared" si="42"/>
        <v>239.14100000000008</v>
      </c>
      <c r="BC39" s="3">
        <f t="shared" si="42"/>
        <v>-138.47000000000003</v>
      </c>
      <c r="BD39" s="3">
        <f t="shared" si="42"/>
        <v>-242.47499999999997</v>
      </c>
      <c r="BE39" s="3">
        <f t="shared" si="42"/>
        <v>-195.62900000000002</v>
      </c>
      <c r="BF39" s="3">
        <f t="shared" si="42"/>
        <v>0</v>
      </c>
      <c r="BG39" s="3">
        <f t="shared" si="42"/>
        <v>0</v>
      </c>
      <c r="BH39" s="3">
        <f t="shared" si="42"/>
        <v>0</v>
      </c>
      <c r="BI39" s="3">
        <f t="shared" si="42"/>
        <v>0</v>
      </c>
      <c r="BJ39" s="3">
        <f t="shared" si="42"/>
        <v>0</v>
      </c>
    </row>
    <row r="40" spans="2:62">
      <c r="B40" s="12" t="s">
        <v>26</v>
      </c>
      <c r="C40" s="13">
        <f t="shared" si="41"/>
        <v>-676.09342570224931</v>
      </c>
      <c r="D40" s="13">
        <f t="shared" si="39"/>
        <v>-614.28324831741634</v>
      </c>
      <c r="E40" s="13">
        <f t="shared" si="39"/>
        <v>-613.31661315183237</v>
      </c>
      <c r="F40" s="13">
        <f t="shared" si="39"/>
        <v>-670.24324312925012</v>
      </c>
      <c r="G40" s="13">
        <f t="shared" si="39"/>
        <v>-691.41161683650046</v>
      </c>
      <c r="H40" s="13">
        <f t="shared" si="39"/>
        <v>-571.80800777683339</v>
      </c>
      <c r="I40" s="13">
        <f t="shared" si="39"/>
        <v>-539.54266505399721</v>
      </c>
      <c r="J40" s="13">
        <f t="shared" si="39"/>
        <v>-559.54745805258403</v>
      </c>
      <c r="K40" s="13">
        <f t="shared" si="39"/>
        <v>-541.88593140083162</v>
      </c>
      <c r="L40" s="13">
        <f t="shared" si="39"/>
        <v>-692.8289573458319</v>
      </c>
      <c r="M40" s="13">
        <f t="shared" si="39"/>
        <v>-736.15885938349857</v>
      </c>
      <c r="N40" s="13">
        <f t="shared" si="39"/>
        <v>-729.74736728458447</v>
      </c>
      <c r="O40" s="13">
        <f t="shared" si="39"/>
        <v>-701.28937875908377</v>
      </c>
      <c r="P40" s="13">
        <f t="shared" si="39"/>
        <v>-625.91464624100081</v>
      </c>
      <c r="Q40" s="13">
        <f t="shared" si="39"/>
        <v>-623.22565960049997</v>
      </c>
      <c r="R40" s="13">
        <f t="shared" si="39"/>
        <v>-588.67072141324945</v>
      </c>
      <c r="S40" s="13">
        <f t="shared" si="39"/>
        <v>-526.21824849074915</v>
      </c>
      <c r="T40" s="13">
        <f t="shared" si="39"/>
        <v>-510.85803133366693</v>
      </c>
      <c r="U40" s="13">
        <f t="shared" si="39"/>
        <v>-530.46148905866562</v>
      </c>
      <c r="V40" s="13">
        <f t="shared" si="39"/>
        <v>-571.34037270841566</v>
      </c>
      <c r="W40" s="13">
        <f t="shared" si="39"/>
        <v>-575.9246046099156</v>
      </c>
      <c r="X40" s="13">
        <f t="shared" si="39"/>
        <v>-656.41749394795056</v>
      </c>
      <c r="Y40" s="13">
        <f t="shared" si="39"/>
        <v>-685.09814350124975</v>
      </c>
      <c r="Z40" s="13">
        <f t="shared" si="39"/>
        <v>-580.56279879503029</v>
      </c>
      <c r="AA40" s="13">
        <f t="shared" si="39"/>
        <v>-703.59199999999987</v>
      </c>
      <c r="AB40" s="13">
        <f t="shared" si="39"/>
        <v>-592.76800000000003</v>
      </c>
      <c r="AC40" s="13">
        <f t="shared" si="39"/>
        <v>-686.41700000000003</v>
      </c>
      <c r="AD40" s="13">
        <f t="shared" si="39"/>
        <v>-616.21</v>
      </c>
      <c r="AE40" s="13">
        <f t="shared" si="39"/>
        <v>-618.33800000000008</v>
      </c>
      <c r="AF40" s="13">
        <f t="shared" si="39"/>
        <v>-528.755</v>
      </c>
      <c r="AG40" s="13">
        <f t="shared" si="39"/>
        <v>-625.60599999999999</v>
      </c>
      <c r="AH40" s="13">
        <f t="shared" si="39"/>
        <v>-657.51099999999997</v>
      </c>
      <c r="AI40" s="13">
        <f t="shared" si="39"/>
        <v>-575.87299999999993</v>
      </c>
      <c r="AJ40" s="13">
        <f t="shared" si="39"/>
        <v>-658.28399999999999</v>
      </c>
      <c r="AK40" s="13">
        <f t="shared" si="39"/>
        <v>-562.70499999999993</v>
      </c>
      <c r="AL40" s="13">
        <f t="shared" si="39"/>
        <v>-628.29700000000003</v>
      </c>
      <c r="AM40" s="13">
        <f t="shared" si="39"/>
        <v>-777.86300000000006</v>
      </c>
      <c r="AN40" s="13">
        <f t="shared" si="39"/>
        <v>-649.72799999999995</v>
      </c>
      <c r="AO40" s="13">
        <f t="shared" si="39"/>
        <v>-670.70500000000004</v>
      </c>
      <c r="AP40" s="13">
        <f t="shared" si="39"/>
        <v>-610.02699999999993</v>
      </c>
      <c r="AQ40" s="13">
        <f t="shared" si="39"/>
        <v>-616.821661854887</v>
      </c>
      <c r="AR40" s="13">
        <f t="shared" si="39"/>
        <v>-588.09400000000005</v>
      </c>
      <c r="AS40" s="13">
        <f t="shared" si="39"/>
        <v>-634.50299999999993</v>
      </c>
      <c r="AT40" s="13">
        <f t="shared" si="39"/>
        <v>-663.16200000000003</v>
      </c>
      <c r="AU40" s="13">
        <f t="shared" si="39"/>
        <v>-637.404</v>
      </c>
      <c r="AV40" s="13">
        <f t="shared" si="39"/>
        <v>-635.39799999999991</v>
      </c>
      <c r="AW40" s="13">
        <f t="shared" si="39"/>
        <v>-681.68100000000004</v>
      </c>
      <c r="AX40" s="13">
        <f t="shared" si="39"/>
        <v>-703.86200000000008</v>
      </c>
      <c r="AY40" s="13">
        <f t="shared" si="39"/>
        <v>-766.94599999999991</v>
      </c>
      <c r="AZ40" s="13">
        <f t="shared" si="39"/>
        <v>-779.61599999999987</v>
      </c>
      <c r="BA40" s="13">
        <f t="shared" ref="BA40:BJ40" si="43">BA32-BA36</f>
        <v>-799.73</v>
      </c>
      <c r="BB40" s="13">
        <f t="shared" si="43"/>
        <v>-597.79500000000007</v>
      </c>
      <c r="BC40" s="13">
        <f t="shared" si="43"/>
        <v>-694.298</v>
      </c>
      <c r="BD40" s="13">
        <f t="shared" si="43"/>
        <v>-718.02199999999993</v>
      </c>
      <c r="BE40" s="13">
        <f t="shared" si="43"/>
        <v>-773.34699999999998</v>
      </c>
      <c r="BF40" s="13">
        <f t="shared" si="43"/>
        <v>0</v>
      </c>
      <c r="BG40" s="13">
        <f t="shared" si="43"/>
        <v>0</v>
      </c>
      <c r="BH40" s="13">
        <f t="shared" si="43"/>
        <v>0</v>
      </c>
      <c r="BI40" s="13">
        <f t="shared" si="43"/>
        <v>0</v>
      </c>
      <c r="BJ40" s="13">
        <f t="shared" si="43"/>
        <v>0</v>
      </c>
    </row>
    <row r="41" spans="2:62">
      <c r="B41" s="12" t="s">
        <v>27</v>
      </c>
      <c r="C41" s="13">
        <f t="shared" si="41"/>
        <v>-725.87966363966575</v>
      </c>
      <c r="D41" s="13">
        <f t="shared" si="39"/>
        <v>-610.90197650708342</v>
      </c>
      <c r="E41" s="13">
        <f t="shared" si="39"/>
        <v>-600.56832594483262</v>
      </c>
      <c r="F41" s="13">
        <f t="shared" si="39"/>
        <v>-539.16315594575008</v>
      </c>
      <c r="G41" s="13">
        <f t="shared" si="39"/>
        <v>-565.49217049116714</v>
      </c>
      <c r="H41" s="13">
        <f t="shared" si="39"/>
        <v>-432.64959159291698</v>
      </c>
      <c r="I41" s="13">
        <f t="shared" si="39"/>
        <v>-447.49083298183018</v>
      </c>
      <c r="J41" s="13">
        <f t="shared" si="39"/>
        <v>-553.26941900233282</v>
      </c>
      <c r="K41" s="13">
        <f t="shared" si="39"/>
        <v>-589.64798103208022</v>
      </c>
      <c r="L41" s="13">
        <f t="shared" si="39"/>
        <v>-600.04490558791463</v>
      </c>
      <c r="M41" s="13">
        <f t="shared" si="39"/>
        <v>-711.98798987391388</v>
      </c>
      <c r="N41" s="13">
        <f t="shared" si="39"/>
        <v>-734.48914955291639</v>
      </c>
      <c r="O41" s="13">
        <f t="shared" si="39"/>
        <v>-763.82202235250043</v>
      </c>
      <c r="P41" s="13">
        <f t="shared" si="39"/>
        <v>-613.72455345650042</v>
      </c>
      <c r="Q41" s="13">
        <f t="shared" si="39"/>
        <v>-646.82405524433443</v>
      </c>
      <c r="R41" s="13">
        <f t="shared" si="39"/>
        <v>-585.59585287633331</v>
      </c>
      <c r="S41" s="13">
        <f t="shared" si="39"/>
        <v>-563.75565610574949</v>
      </c>
      <c r="T41" s="13">
        <f t="shared" si="39"/>
        <v>-777.49161389200026</v>
      </c>
      <c r="U41" s="13">
        <f t="shared" si="39"/>
        <v>-767.43127409833278</v>
      </c>
      <c r="V41" s="13">
        <f t="shared" si="39"/>
        <v>-624.10760186524976</v>
      </c>
      <c r="W41" s="13">
        <f t="shared" si="39"/>
        <v>-615.5743415849156</v>
      </c>
      <c r="X41" s="13">
        <f t="shared" si="39"/>
        <v>-725.93790551186703</v>
      </c>
      <c r="Y41" s="13">
        <f t="shared" si="39"/>
        <v>-669.71283753291641</v>
      </c>
      <c r="Z41" s="13">
        <f t="shared" si="39"/>
        <v>-660.27032168340838</v>
      </c>
      <c r="AA41" s="13">
        <f t="shared" si="39"/>
        <v>-602.53074482794932</v>
      </c>
      <c r="AB41" s="13">
        <f t="shared" si="39"/>
        <v>-776.41380684627165</v>
      </c>
      <c r="AC41" s="13">
        <f t="shared" si="39"/>
        <v>-847.28087741325021</v>
      </c>
      <c r="AD41" s="13">
        <f t="shared" si="39"/>
        <v>-528.78386858008366</v>
      </c>
      <c r="AE41" s="13">
        <f t="shared" si="39"/>
        <v>-657.75439546374901</v>
      </c>
      <c r="AF41" s="13">
        <f t="shared" si="39"/>
        <v>-543.25571596771488</v>
      </c>
      <c r="AG41" s="13">
        <f t="shared" si="39"/>
        <v>-574.0546410000004</v>
      </c>
      <c r="AH41" s="13">
        <f t="shared" si="39"/>
        <v>-470.48658432992397</v>
      </c>
      <c r="AI41" s="13">
        <f t="shared" si="39"/>
        <v>-503.97477198819684</v>
      </c>
      <c r="AJ41" s="13">
        <f t="shared" si="39"/>
        <v>-392.8317509230003</v>
      </c>
      <c r="AK41" s="13">
        <f t="shared" si="39"/>
        <v>-105.54899792941433</v>
      </c>
      <c r="AL41" s="13">
        <f t="shared" si="39"/>
        <v>-420.98152241098319</v>
      </c>
      <c r="AM41" s="13">
        <f t="shared" si="39"/>
        <v>-437.04823608183324</v>
      </c>
      <c r="AN41" s="13">
        <f t="shared" si="39"/>
        <v>-437.91688546650039</v>
      </c>
      <c r="AO41" s="13">
        <f t="shared" si="39"/>
        <v>-107.84306687941671</v>
      </c>
      <c r="AP41" s="13">
        <f t="shared" si="39"/>
        <v>-255.47886799999992</v>
      </c>
      <c r="AQ41" s="13">
        <f t="shared" si="39"/>
        <v>-236.69916144237254</v>
      </c>
      <c r="AR41" s="13">
        <f t="shared" si="39"/>
        <v>-460.36337900000035</v>
      </c>
      <c r="AS41" s="13">
        <f t="shared" si="39"/>
        <v>-612.46086500000001</v>
      </c>
      <c r="AT41" s="13">
        <f t="shared" si="39"/>
        <v>-608.37703999999985</v>
      </c>
      <c r="AU41" s="13">
        <f t="shared" si="39"/>
        <v>-503.03403300000014</v>
      </c>
      <c r="AV41" s="13">
        <f t="shared" si="39"/>
        <v>-428.42549799999983</v>
      </c>
      <c r="AW41" s="13">
        <f t="shared" si="39"/>
        <v>-397.34024100000056</v>
      </c>
      <c r="AX41" s="13">
        <f t="shared" si="39"/>
        <v>-574.13883099999953</v>
      </c>
      <c r="AY41" s="13">
        <f t="shared" si="39"/>
        <v>-419.20933200000036</v>
      </c>
      <c r="AZ41" s="13">
        <f t="shared" si="39"/>
        <v>-595.86556899999982</v>
      </c>
      <c r="BA41" s="13">
        <f t="shared" ref="BA41:BJ41" si="44">BA33-BA37</f>
        <v>-472.67634600000019</v>
      </c>
      <c r="BB41" s="13">
        <f t="shared" si="44"/>
        <v>-62.526449999999841</v>
      </c>
      <c r="BC41" s="13">
        <f t="shared" si="44"/>
        <v>-773.42495999999983</v>
      </c>
      <c r="BD41" s="13">
        <f t="shared" si="44"/>
        <v>-865.19289699999945</v>
      </c>
      <c r="BE41" s="13">
        <f>BE33-BE37</f>
        <v>-752.7660999999996</v>
      </c>
      <c r="BF41" s="13">
        <f t="shared" si="44"/>
        <v>0</v>
      </c>
      <c r="BG41" s="13">
        <f t="shared" si="44"/>
        <v>0</v>
      </c>
      <c r="BH41" s="13">
        <f t="shared" si="44"/>
        <v>0</v>
      </c>
      <c r="BI41" s="13">
        <f t="shared" si="44"/>
        <v>0</v>
      </c>
      <c r="BJ41" s="13">
        <f t="shared" si="44"/>
        <v>0</v>
      </c>
    </row>
    <row r="43" spans="2:62">
      <c r="B43" s="2" t="s">
        <v>17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ref="O43:O50" si="45">O30/C30-1</f>
        <v>5.8299239031165406E-2</v>
      </c>
      <c r="P43" s="1">
        <f t="shared" ref="P43:P50" si="46">P30/D30-1</f>
        <v>9.512848248254846E-2</v>
      </c>
      <c r="Q43" s="1">
        <f t="shared" ref="Q43:Q50" si="47">Q30/E30-1</f>
        <v>-0.13719650024498931</v>
      </c>
      <c r="R43" s="1">
        <f t="shared" ref="R43:R50" si="48">R30/F30-1</f>
        <v>-0.14812167487607708</v>
      </c>
      <c r="S43" s="1">
        <f t="shared" ref="S43:S50" si="49">S30/G30-1</f>
        <v>-0.14224921986720573</v>
      </c>
      <c r="T43" s="1">
        <f t="shared" ref="T43:T50" si="50">T30/H30-1</f>
        <v>-0.4248054191549876</v>
      </c>
      <c r="U43" s="1">
        <f t="shared" ref="U43:U50" si="51">U30/I30-1</f>
        <v>-0.37885361213142477</v>
      </c>
      <c r="V43" s="1">
        <f t="shared" ref="V43:V50" si="52">V30/J30-1</f>
        <v>-0.21000583955508922</v>
      </c>
      <c r="W43" s="1">
        <f t="shared" ref="W43:W50" si="53">W30/K30-1</f>
        <v>-8.7458224914150007E-2</v>
      </c>
      <c r="X43" s="1">
        <f t="shared" ref="X43:X50" si="54">X30/L30-1</f>
        <v>-0.20066203013172879</v>
      </c>
      <c r="Y43" s="1">
        <f t="shared" ref="Y43:Y50" si="55">Y30/M30-1</f>
        <v>-0.18656495263884854</v>
      </c>
      <c r="Z43" s="1">
        <f t="shared" ref="Z43:Z50" si="56">Z30/N30-1</f>
        <v>-0.23328973936907549</v>
      </c>
      <c r="AA43" s="1">
        <f t="shared" ref="AA43:AA50" si="57">AA30/O30-1</f>
        <v>9.5390786233586544E-2</v>
      </c>
      <c r="AB43" s="1">
        <f t="shared" ref="AB43:AX50" si="58">AB30/P30-1</f>
        <v>-0.21482148151317093</v>
      </c>
      <c r="AC43" s="1">
        <f t="shared" si="58"/>
        <v>-9.5668562173155669E-2</v>
      </c>
      <c r="AD43" s="1">
        <f t="shared" si="58"/>
        <v>7.7392759798764921E-2</v>
      </c>
      <c r="AE43" s="1">
        <f t="shared" si="58"/>
        <v>-0.19945393205590267</v>
      </c>
      <c r="AF43" s="1">
        <f t="shared" si="58"/>
        <v>0.23407839982502732</v>
      </c>
      <c r="AG43" s="1">
        <f t="shared" si="58"/>
        <v>0.46230579402618499</v>
      </c>
      <c r="AH43" s="1">
        <f t="shared" si="58"/>
        <v>0.49046109301080687</v>
      </c>
      <c r="AI43" s="1">
        <f t="shared" si="58"/>
        <v>0.21611032248925666</v>
      </c>
      <c r="AJ43" s="1">
        <f t="shared" si="58"/>
        <v>0.36757503383496548</v>
      </c>
      <c r="AK43" s="1">
        <f t="shared" si="58"/>
        <v>0.39585855622739707</v>
      </c>
      <c r="AL43" s="1">
        <f t="shared" si="58"/>
        <v>0.19291047360978286</v>
      </c>
      <c r="AM43" s="1">
        <f t="shared" si="58"/>
        <v>4.9209841806064247E-2</v>
      </c>
      <c r="AN43" s="1">
        <f t="shared" si="58"/>
        <v>0.3339291750899529</v>
      </c>
      <c r="AO43" s="1">
        <f t="shared" si="58"/>
        <v>0.54554173810999074</v>
      </c>
      <c r="AP43" s="1">
        <f t="shared" si="58"/>
        <v>0.2011217508606602</v>
      </c>
      <c r="AQ43" s="1">
        <f t="shared" si="58"/>
        <v>0.66347171251865444</v>
      </c>
      <c r="AR43" s="1">
        <f t="shared" si="58"/>
        <v>0.31613903930487552</v>
      </c>
      <c r="AS43" s="1">
        <f t="shared" si="58"/>
        <v>-7.8133397365558133E-2</v>
      </c>
      <c r="AT43" s="1">
        <f t="shared" si="58"/>
        <v>-0.15257412974621321</v>
      </c>
      <c r="AU43" s="1">
        <f t="shared" si="58"/>
        <v>-0.14734903924062426</v>
      </c>
      <c r="AV43" s="1">
        <f t="shared" si="58"/>
        <v>-8.9273948673358694E-2</v>
      </c>
      <c r="AW43" s="1">
        <f t="shared" si="58"/>
        <v>-9.4067010206507984E-2</v>
      </c>
      <c r="AX43" s="1">
        <f t="shared" si="58"/>
        <v>-6.6669577105991973E-2</v>
      </c>
      <c r="AY43" s="1">
        <f t="shared" ref="AY43:BE43" si="59">AY30/AM30-1</f>
        <v>-0.10687401476066538</v>
      </c>
      <c r="AZ43" s="1">
        <f t="shared" si="59"/>
        <v>-5.081330525318728E-2</v>
      </c>
      <c r="BA43" s="1">
        <f t="shared" si="59"/>
        <v>9.7934942337660313E-2</v>
      </c>
      <c r="BB43" s="1">
        <f t="shared" si="59"/>
        <v>0.12121999707884745</v>
      </c>
      <c r="BC43" s="1">
        <f t="shared" si="59"/>
        <v>-0.30167667103582108</v>
      </c>
      <c r="BD43" s="1">
        <f t="shared" si="59"/>
        <v>-0.20364505167559521</v>
      </c>
      <c r="BE43" s="1">
        <f t="shared" si="59"/>
        <v>6.9159904397252836E-2</v>
      </c>
    </row>
    <row r="44" spans="2:62">
      <c r="B44" s="2" t="s">
        <v>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45"/>
        <v>-0.26127336959388936</v>
      </c>
      <c r="P44" s="1">
        <f t="shared" si="46"/>
        <v>-0.2055226555755334</v>
      </c>
      <c r="Q44" s="1">
        <f t="shared" si="47"/>
        <v>0.20353717737113408</v>
      </c>
      <c r="R44" s="1">
        <f t="shared" si="48"/>
        <v>7.7268493970393815E-2</v>
      </c>
      <c r="S44" s="1">
        <f t="shared" si="49"/>
        <v>-3.7221433167334061E-2</v>
      </c>
      <c r="T44" s="1">
        <f t="shared" si="50"/>
        <v>1.570052327722582E-2</v>
      </c>
      <c r="U44" s="1">
        <f t="shared" si="51"/>
        <v>3.4138739702822329E-2</v>
      </c>
      <c r="V44" s="1">
        <f t="shared" si="52"/>
        <v>0.43268013379868564</v>
      </c>
      <c r="W44" s="1">
        <f t="shared" si="53"/>
        <v>0.44528157628286791</v>
      </c>
      <c r="X44" s="1">
        <f t="shared" si="54"/>
        <v>0.11306141979050488</v>
      </c>
      <c r="Y44" s="1">
        <f t="shared" si="55"/>
        <v>0.32667955067489118</v>
      </c>
      <c r="Z44" s="1">
        <f t="shared" si="56"/>
        <v>0.19792522755786424</v>
      </c>
      <c r="AA44" s="1">
        <f t="shared" si="57"/>
        <v>0.46416328310063637</v>
      </c>
      <c r="AB44" s="1">
        <f t="shared" si="58"/>
        <v>0.13359579737585436</v>
      </c>
      <c r="AC44" s="1">
        <f t="shared" si="58"/>
        <v>-4.9650031458790655E-2</v>
      </c>
      <c r="AD44" s="1">
        <f t="shared" si="58"/>
        <v>3.6080528331766892E-2</v>
      </c>
      <c r="AE44" s="1">
        <f t="shared" si="58"/>
        <v>0.36599352898027271</v>
      </c>
      <c r="AF44" s="1">
        <f t="shared" si="58"/>
        <v>0.48429734430688964</v>
      </c>
      <c r="AG44" s="1">
        <f t="shared" si="58"/>
        <v>8.7998788636878267E-2</v>
      </c>
      <c r="AH44" s="1">
        <f t="shared" si="58"/>
        <v>-0.15996544120417633</v>
      </c>
      <c r="AI44" s="1">
        <f t="shared" si="58"/>
        <v>-0.21457497897197186</v>
      </c>
      <c r="AJ44" s="1">
        <f t="shared" si="58"/>
        <v>8.9460123340782349E-2</v>
      </c>
      <c r="AK44" s="1">
        <f t="shared" si="58"/>
        <v>0.42609355015831651</v>
      </c>
      <c r="AL44" s="1">
        <f t="shared" si="58"/>
        <v>0.37539412830823093</v>
      </c>
      <c r="AM44" s="1">
        <f t="shared" si="58"/>
        <v>0.15050394099948594</v>
      </c>
      <c r="AN44" s="1">
        <f t="shared" si="58"/>
        <v>0.35519049731528973</v>
      </c>
      <c r="AO44" s="1">
        <f t="shared" si="58"/>
        <v>0.64135994464753976</v>
      </c>
      <c r="AP44" s="1">
        <f t="shared" si="58"/>
        <v>0.23551963838260659</v>
      </c>
      <c r="AQ44" s="1">
        <f t="shared" si="58"/>
        <v>9.9932859313347944E-2</v>
      </c>
      <c r="AR44" s="1">
        <f t="shared" si="58"/>
        <v>-0.12715846071626269</v>
      </c>
      <c r="AS44" s="1">
        <f t="shared" si="58"/>
        <v>9.1448053678269581E-2</v>
      </c>
      <c r="AT44" s="1">
        <f t="shared" si="58"/>
        <v>0.10404948176622897</v>
      </c>
      <c r="AU44" s="1">
        <f t="shared" si="58"/>
        <v>0.97728584874518276</v>
      </c>
      <c r="AV44" s="1">
        <f t="shared" si="58"/>
        <v>0.17733969910432457</v>
      </c>
      <c r="AW44" s="1">
        <f t="shared" si="58"/>
        <v>-0.10983633798049508</v>
      </c>
      <c r="AX44" s="1">
        <f t="shared" si="58"/>
        <v>-1.1661522509976319E-2</v>
      </c>
      <c r="AY44" s="1">
        <f t="shared" ref="AY44:BE50" si="60">AY31/AM31-1</f>
        <v>0.18540476483856994</v>
      </c>
      <c r="AZ44" s="1">
        <f t="shared" si="60"/>
        <v>0.19966950944948336</v>
      </c>
      <c r="BA44" s="1">
        <f t="shared" si="60"/>
        <v>-0.23718682197469698</v>
      </c>
      <c r="BB44" s="1">
        <f t="shared" si="60"/>
        <v>0.11043020694531314</v>
      </c>
      <c r="BC44" s="1">
        <f t="shared" si="60"/>
        <v>-0.25774381625525566</v>
      </c>
      <c r="BD44" s="1">
        <f t="shared" si="60"/>
        <v>-0.17208375978534474</v>
      </c>
      <c r="BE44" s="1">
        <f t="shared" si="60"/>
        <v>3.6868941869690808E-2</v>
      </c>
    </row>
    <row r="45" spans="2:62">
      <c r="B45" s="2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45"/>
        <v>-0.11285591926187577</v>
      </c>
      <c r="P45" s="1">
        <f t="shared" si="46"/>
        <v>-2.9069486171973358E-2</v>
      </c>
      <c r="Q45" s="1">
        <f t="shared" si="47"/>
        <v>6.7614568114301443E-2</v>
      </c>
      <c r="R45" s="1">
        <f t="shared" si="48"/>
        <v>0.84162784378698463</v>
      </c>
      <c r="S45" s="1">
        <f t="shared" si="49"/>
        <v>1.1644250256606559</v>
      </c>
      <c r="T45" s="1">
        <f t="shared" si="50"/>
        <v>0.36868463229191661</v>
      </c>
      <c r="U45" s="1">
        <f t="shared" si="51"/>
        <v>-9.9152663134364771E-2</v>
      </c>
      <c r="V45" s="1">
        <f t="shared" si="52"/>
        <v>-0.1078641012142918</v>
      </c>
      <c r="W45" s="1">
        <f t="shared" si="53"/>
        <v>-0.11620257647608712</v>
      </c>
      <c r="X45" s="1">
        <f t="shared" si="54"/>
        <v>3.4706761010670384E-2</v>
      </c>
      <c r="Y45" s="1">
        <f t="shared" si="55"/>
        <v>8.4271528431377085E-2</v>
      </c>
      <c r="Z45" s="1">
        <f t="shared" si="56"/>
        <v>0.1586157135870796</v>
      </c>
      <c r="AA45" s="1">
        <f t="shared" si="57"/>
        <v>-4.1651306566620416E-2</v>
      </c>
      <c r="AB45" s="1">
        <f t="shared" si="58"/>
        <v>-8.418382641139921E-3</v>
      </c>
      <c r="AC45" s="1">
        <f t="shared" si="58"/>
        <v>-0.26247659773148091</v>
      </c>
      <c r="AD45" s="1">
        <f t="shared" si="58"/>
        <v>-0.28169150762691886</v>
      </c>
      <c r="AE45" s="1">
        <f t="shared" si="58"/>
        <v>-0.44447829729316402</v>
      </c>
      <c r="AF45" s="1">
        <f t="shared" si="58"/>
        <v>-0.18089300384709217</v>
      </c>
      <c r="AG45" s="1">
        <f t="shared" si="58"/>
        <v>-0.43761847432995482</v>
      </c>
      <c r="AH45" s="1">
        <f t="shared" si="58"/>
        <v>-0.34991616354937993</v>
      </c>
      <c r="AI45" s="1">
        <f t="shared" si="58"/>
        <v>-0.24578360293749502</v>
      </c>
      <c r="AJ45" s="1">
        <f t="shared" si="58"/>
        <v>-0.13601821616557175</v>
      </c>
      <c r="AK45" s="1">
        <f t="shared" si="58"/>
        <v>0.39251225094768594</v>
      </c>
      <c r="AL45" s="1">
        <f t="shared" si="58"/>
        <v>-0.10502506143126977</v>
      </c>
      <c r="AM45" s="1">
        <f t="shared" si="58"/>
        <v>-0.21907951340527576</v>
      </c>
      <c r="AN45" s="1">
        <f t="shared" si="58"/>
        <v>-9.8013767702898158E-2</v>
      </c>
      <c r="AO45" s="1">
        <f t="shared" si="58"/>
        <v>0.13427256242153707</v>
      </c>
      <c r="AP45" s="1">
        <f t="shared" si="58"/>
        <v>7.6183628122992397E-2</v>
      </c>
      <c r="AQ45" s="1">
        <f t="shared" si="58"/>
        <v>0.17214421255214973</v>
      </c>
      <c r="AR45" s="1">
        <f t="shared" si="58"/>
        <v>-0.17223992926322718</v>
      </c>
      <c r="AS45" s="1">
        <f t="shared" si="58"/>
        <v>-4.963964122715836E-2</v>
      </c>
      <c r="AT45" s="1">
        <f t="shared" si="58"/>
        <v>8.9816693872148745E-2</v>
      </c>
      <c r="AU45" s="1">
        <f t="shared" si="58"/>
        <v>-8.0824885346096775E-2</v>
      </c>
      <c r="AV45" s="1">
        <f t="shared" si="58"/>
        <v>0.18786579305775386</v>
      </c>
      <c r="AW45" s="1">
        <f t="shared" si="58"/>
        <v>-0.31045211916602045</v>
      </c>
      <c r="AX45" s="1">
        <f t="shared" si="58"/>
        <v>-0.16843208405730803</v>
      </c>
      <c r="AY45" s="1">
        <f t="shared" si="60"/>
        <v>0.76154857069454462</v>
      </c>
      <c r="AZ45" s="1">
        <f t="shared" si="60"/>
        <v>0.22253009002702751</v>
      </c>
      <c r="BA45" s="1">
        <f t="shared" si="60"/>
        <v>0.49297555216685529</v>
      </c>
      <c r="BB45" s="1">
        <f t="shared" si="60"/>
        <v>0.7233275829020509</v>
      </c>
      <c r="BC45" s="1">
        <f t="shared" si="60"/>
        <v>0.38150292550550957</v>
      </c>
      <c r="BD45" s="1">
        <f t="shared" si="60"/>
        <v>1.9192742231982196E-2</v>
      </c>
      <c r="BE45" s="1">
        <f t="shared" si="60"/>
        <v>0.14716062201784963</v>
      </c>
    </row>
    <row r="46" spans="2:62">
      <c r="B46" s="2" t="s">
        <v>20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45"/>
        <v>-7.3416725751537015E-2</v>
      </c>
      <c r="P46" s="1">
        <f t="shared" si="46"/>
        <v>-1.5787396220202199E-2</v>
      </c>
      <c r="Q46" s="1">
        <f t="shared" si="47"/>
        <v>7.9800504517724136E-6</v>
      </c>
      <c r="R46" s="1">
        <f t="shared" si="48"/>
        <v>2.0166470196520958E-2</v>
      </c>
      <c r="S46" s="1">
        <f t="shared" si="49"/>
        <v>1.2764560731883812E-2</v>
      </c>
      <c r="T46" s="1">
        <f t="shared" si="50"/>
        <v>-0.2194350784310044</v>
      </c>
      <c r="U46" s="1">
        <f t="shared" si="51"/>
        <v>-0.23981506259903718</v>
      </c>
      <c r="V46" s="1">
        <f t="shared" si="52"/>
        <v>-5.8682405334989474E-2</v>
      </c>
      <c r="W46" s="1">
        <f t="shared" si="53"/>
        <v>-7.7814829977855826E-3</v>
      </c>
      <c r="X46" s="1">
        <f t="shared" si="54"/>
        <v>-8.3770945683842912E-2</v>
      </c>
      <c r="Y46" s="1">
        <f t="shared" si="55"/>
        <v>-1.1713184237727603E-2</v>
      </c>
      <c r="Z46" s="1">
        <f t="shared" si="56"/>
        <v>-6.1655151552249987E-2</v>
      </c>
      <c r="AA46" s="1">
        <f t="shared" si="57"/>
        <v>0.1686971757820741</v>
      </c>
      <c r="AB46" s="1">
        <f t="shared" si="58"/>
        <v>-9.8045566331627643E-2</v>
      </c>
      <c r="AC46" s="1">
        <f t="shared" si="58"/>
        <v>-0.1035397832066598</v>
      </c>
      <c r="AD46" s="1">
        <f t="shared" si="58"/>
        <v>4.9386612363970794E-3</v>
      </c>
      <c r="AE46" s="1">
        <f t="shared" si="58"/>
        <v>-9.8750662145651757E-2</v>
      </c>
      <c r="AF46" s="1">
        <f t="shared" si="58"/>
        <v>0.18617748270543344</v>
      </c>
      <c r="AG46" s="1">
        <f t="shared" si="58"/>
        <v>0.13422405836697004</v>
      </c>
      <c r="AH46" s="1">
        <f t="shared" si="58"/>
        <v>0.12062941336861788</v>
      </c>
      <c r="AI46" s="1">
        <f t="shared" si="58"/>
        <v>1.8412935486190829E-2</v>
      </c>
      <c r="AJ46" s="1">
        <f t="shared" si="58"/>
        <v>0.19528957354111598</v>
      </c>
      <c r="AK46" s="1">
        <f t="shared" si="58"/>
        <v>0.40627338950522884</v>
      </c>
      <c r="AL46" s="1">
        <f t="shared" si="58"/>
        <v>0.19231130932608087</v>
      </c>
      <c r="AM46" s="1">
        <f t="shared" si="58"/>
        <v>4.6992717833994391E-2</v>
      </c>
      <c r="AN46" s="1">
        <f t="shared" si="58"/>
        <v>0.27081465368635427</v>
      </c>
      <c r="AO46" s="1">
        <f t="shared" si="58"/>
        <v>0.53271593550410623</v>
      </c>
      <c r="AP46" s="1">
        <f t="shared" si="58"/>
        <v>0.20064201128726378</v>
      </c>
      <c r="AQ46" s="1">
        <f t="shared" si="58"/>
        <v>0.37320713170953468</v>
      </c>
      <c r="AR46" s="1">
        <f t="shared" si="58"/>
        <v>8.7340259599667069E-2</v>
      </c>
      <c r="AS46" s="1">
        <f t="shared" si="58"/>
        <v>-3.2534613437819271E-2</v>
      </c>
      <c r="AT46" s="1">
        <f t="shared" si="58"/>
        <v>-6.5080325220367663E-2</v>
      </c>
      <c r="AU46" s="1">
        <f t="shared" si="58"/>
        <v>6.7742820022336003E-2</v>
      </c>
      <c r="AV46" s="1">
        <f t="shared" si="58"/>
        <v>2.1418749280288418E-2</v>
      </c>
      <c r="AW46" s="1">
        <f t="shared" si="58"/>
        <v>-0.13181379604466825</v>
      </c>
      <c r="AX46" s="1">
        <f t="shared" si="58"/>
        <v>-6.1467129282531174E-2</v>
      </c>
      <c r="AY46" s="1">
        <f t="shared" si="60"/>
        <v>8.1188328871062199E-2</v>
      </c>
      <c r="AZ46" s="1">
        <f t="shared" si="60"/>
        <v>6.3821793723449316E-2</v>
      </c>
      <c r="BA46" s="1">
        <f t="shared" si="60"/>
        <v>-1.0500709201456182E-2</v>
      </c>
      <c r="BB46" s="1">
        <f t="shared" si="60"/>
        <v>0.17764795200034178</v>
      </c>
      <c r="BC46" s="1">
        <f t="shared" si="60"/>
        <v>-0.21364603238336777</v>
      </c>
      <c r="BD46" s="1">
        <f t="shared" si="60"/>
        <v>-0.16449070849818637</v>
      </c>
      <c r="BE46" s="1">
        <f t="shared" si="60"/>
        <v>6.991919943656244E-2</v>
      </c>
    </row>
    <row r="47" spans="2:62">
      <c r="B47" s="2" t="s">
        <v>21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45"/>
        <v>-4.9286679202431016E-2</v>
      </c>
      <c r="P47" s="1">
        <f t="shared" si="46"/>
        <v>-7.7160171987945558E-3</v>
      </c>
      <c r="Q47" s="1">
        <f t="shared" si="47"/>
        <v>2.728093813629906E-2</v>
      </c>
      <c r="R47" s="1">
        <f t="shared" si="48"/>
        <v>4.2503835710537397E-2</v>
      </c>
      <c r="S47" s="1">
        <f t="shared" si="49"/>
        <v>2.3258425858631693E-2</v>
      </c>
      <c r="T47" s="1">
        <f t="shared" si="50"/>
        <v>2.1568128975544498E-2</v>
      </c>
      <c r="U47" s="1">
        <f t="shared" si="51"/>
        <v>1.0277027278216888E-2</v>
      </c>
      <c r="V47" s="1">
        <f t="shared" si="52"/>
        <v>8.8308068802391837E-3</v>
      </c>
      <c r="W47" s="1">
        <f t="shared" si="53"/>
        <v>2.8849336665778047E-2</v>
      </c>
      <c r="X47" s="1">
        <f t="shared" si="54"/>
        <v>3.100588853577535E-2</v>
      </c>
      <c r="Y47" s="1">
        <f t="shared" si="55"/>
        <v>-2.1624583588345958E-2</v>
      </c>
      <c r="Z47" s="1">
        <f t="shared" si="56"/>
        <v>-5.4879838350530008E-2</v>
      </c>
      <c r="AA47" s="1">
        <f t="shared" si="57"/>
        <v>0.11055897805459902</v>
      </c>
      <c r="AB47" s="1">
        <f t="shared" si="58"/>
        <v>4.0518313650808713E-2</v>
      </c>
      <c r="AC47" s="1">
        <f t="shared" si="58"/>
        <v>3.5011126255874547E-2</v>
      </c>
      <c r="AD47" s="1">
        <f t="shared" si="58"/>
        <v>-1.0079594270577807E-2</v>
      </c>
      <c r="AE47" s="1">
        <f t="shared" si="58"/>
        <v>-1.9186336449874664E-2</v>
      </c>
      <c r="AF47" s="1">
        <f t="shared" si="58"/>
        <v>-1.0832192144718755E-2</v>
      </c>
      <c r="AG47" s="1">
        <f t="shared" si="58"/>
        <v>-1.3889731181059295E-3</v>
      </c>
      <c r="AH47" s="1">
        <f t="shared" si="58"/>
        <v>3.5948091215501465E-2</v>
      </c>
      <c r="AI47" s="1">
        <f t="shared" si="58"/>
        <v>-1.5827641121484937E-2</v>
      </c>
      <c r="AJ47" s="1">
        <f t="shared" si="58"/>
        <v>-8.8057429841643664E-3</v>
      </c>
      <c r="AK47" s="1">
        <f t="shared" si="58"/>
        <v>0.10860648901205194</v>
      </c>
      <c r="AL47" s="1">
        <f t="shared" si="58"/>
        <v>6.0379943718859241E-2</v>
      </c>
      <c r="AM47" s="1">
        <f t="shared" si="58"/>
        <v>-6.5815030463807545E-2</v>
      </c>
      <c r="AN47" s="1">
        <f t="shared" si="58"/>
        <v>1.065381270316279E-2</v>
      </c>
      <c r="AO47" s="1">
        <f t="shared" si="58"/>
        <v>1.0978341358441224E-2</v>
      </c>
      <c r="AP47" s="1">
        <f t="shared" si="58"/>
        <v>3.4933869289540675E-2</v>
      </c>
      <c r="AQ47" s="1">
        <f t="shared" si="58"/>
        <v>4.6569415816148707E-2</v>
      </c>
      <c r="AR47" s="1">
        <f t="shared" si="58"/>
        <v>2.921337488486353E-2</v>
      </c>
      <c r="AS47" s="1">
        <f t="shared" si="58"/>
        <v>-1.6995685091396595E-3</v>
      </c>
      <c r="AT47" s="1">
        <f t="shared" si="58"/>
        <v>1.2065155389103799E-2</v>
      </c>
      <c r="AU47" s="1">
        <f t="shared" si="58"/>
        <v>6.4750991131921287E-2</v>
      </c>
      <c r="AV47" s="1">
        <f t="shared" si="58"/>
        <v>5.750619337203311E-2</v>
      </c>
      <c r="AW47" s="1">
        <f t="shared" si="58"/>
        <v>-1.2829084055370199E-2</v>
      </c>
      <c r="AX47" s="1">
        <f t="shared" si="58"/>
        <v>1.5941629842070038E-2</v>
      </c>
      <c r="AY47" s="1">
        <f t="shared" si="60"/>
        <v>1.3603087865478924E-2</v>
      </c>
      <c r="AZ47" s="1">
        <f t="shared" si="60"/>
        <v>9.8012573443499784E-2</v>
      </c>
      <c r="BA47" s="1">
        <f t="shared" si="60"/>
        <v>0.10665477915682398</v>
      </c>
      <c r="BB47" s="1">
        <f t="shared" si="60"/>
        <v>8.726442215153174E-3</v>
      </c>
      <c r="BC47" s="1">
        <f t="shared" si="60"/>
        <v>6.3061612480530549E-4</v>
      </c>
      <c r="BD47" s="1">
        <f t="shared" si="60"/>
        <v>2.9931622616562459E-2</v>
      </c>
      <c r="BE47" s="1">
        <f t="shared" si="60"/>
        <v>6.0689051631696689E-2</v>
      </c>
    </row>
    <row r="48" spans="2:62">
      <c r="B48" s="2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45"/>
        <v>-6.2764451425489476E-2</v>
      </c>
      <c r="P48" s="1">
        <f t="shared" si="46"/>
        <v>-3.4234206648494747E-2</v>
      </c>
      <c r="Q48" s="1">
        <f t="shared" si="47"/>
        <v>1.8959241528584414E-3</v>
      </c>
      <c r="R48" s="1">
        <f t="shared" si="48"/>
        <v>3.9416181961562824E-2</v>
      </c>
      <c r="S48" s="1">
        <f t="shared" si="49"/>
        <v>1.3437983898436645E-2</v>
      </c>
      <c r="T48" s="1">
        <f t="shared" si="50"/>
        <v>1.0551026466889546E-3</v>
      </c>
      <c r="U48" s="1">
        <f t="shared" si="51"/>
        <v>-2.6597186551626462E-2</v>
      </c>
      <c r="V48" s="1">
        <f t="shared" si="52"/>
        <v>3.2845756718569152E-3</v>
      </c>
      <c r="W48" s="1">
        <f t="shared" si="53"/>
        <v>4.2562260525236262E-3</v>
      </c>
      <c r="X48" s="1">
        <f t="shared" si="54"/>
        <v>-9.72849309255297E-3</v>
      </c>
      <c r="Y48" s="1">
        <f t="shared" si="55"/>
        <v>-1.9921055917205721E-2</v>
      </c>
      <c r="Z48" s="1">
        <f t="shared" si="56"/>
        <v>-5.043973761413223E-2</v>
      </c>
      <c r="AA48" s="1">
        <f t="shared" si="57"/>
        <v>6.5981899163972235E-2</v>
      </c>
      <c r="AB48" s="1">
        <f t="shared" si="58"/>
        <v>2.4977161456760877E-2</v>
      </c>
      <c r="AC48" s="1">
        <f t="shared" si="58"/>
        <v>1.5661897309289685E-2</v>
      </c>
      <c r="AD48" s="1">
        <f t="shared" si="58"/>
        <v>-6.1588203559164167E-3</v>
      </c>
      <c r="AE48" s="1">
        <f t="shared" si="58"/>
        <v>5.7204794188121522E-3</v>
      </c>
      <c r="AF48" s="1">
        <f t="shared" si="58"/>
        <v>2.9730610831637083E-2</v>
      </c>
      <c r="AG48" s="1">
        <f t="shared" si="58"/>
        <v>5.0068313772904105E-3</v>
      </c>
      <c r="AH48" s="1">
        <f t="shared" si="58"/>
        <v>4.3863534652484049E-3</v>
      </c>
      <c r="AI48" s="1">
        <f t="shared" si="58"/>
        <v>-3.6284640885464459E-3</v>
      </c>
      <c r="AJ48" s="1">
        <f t="shared" si="58"/>
        <v>1.7616269810698526E-3</v>
      </c>
      <c r="AK48" s="1">
        <f t="shared" si="58"/>
        <v>4.9937290962660974E-2</v>
      </c>
      <c r="AL48" s="1">
        <f t="shared" si="58"/>
        <v>2.8698376943654402E-2</v>
      </c>
      <c r="AM48" s="1">
        <f t="shared" si="58"/>
        <v>-4.1141021533463995E-2</v>
      </c>
      <c r="AN48" s="1">
        <f t="shared" si="58"/>
        <v>2.3339195711542526E-3</v>
      </c>
      <c r="AO48" s="1">
        <f t="shared" si="58"/>
        <v>8.2069571021450294E-3</v>
      </c>
      <c r="AP48" s="1">
        <f t="shared" si="58"/>
        <v>-2.4709385658548966E-3</v>
      </c>
      <c r="AQ48" s="1">
        <f t="shared" si="58"/>
        <v>1.830160068129616E-2</v>
      </c>
      <c r="AR48" s="1">
        <f t="shared" si="58"/>
        <v>-2.8306376439509728E-3</v>
      </c>
      <c r="AS48" s="1">
        <f t="shared" si="58"/>
        <v>-8.3035676299595407E-3</v>
      </c>
      <c r="AT48" s="1">
        <f t="shared" si="58"/>
        <v>1.4696248056584427E-2</v>
      </c>
      <c r="AU48" s="1">
        <f t="shared" si="58"/>
        <v>2.7110299257880666E-2</v>
      </c>
      <c r="AV48" s="1">
        <f t="shared" si="58"/>
        <v>2.5256406171663359E-2</v>
      </c>
      <c r="AW48" s="1">
        <f t="shared" si="58"/>
        <v>-1.2740699747960993E-2</v>
      </c>
      <c r="AX48" s="1">
        <f t="shared" si="58"/>
        <v>-9.6779762680937464E-3</v>
      </c>
      <c r="AY48" s="1">
        <f t="shared" si="60"/>
        <v>-4.8280916277883001E-3</v>
      </c>
      <c r="AZ48" s="1">
        <f t="shared" si="60"/>
        <v>3.6633571816895527E-2</v>
      </c>
      <c r="BA48" s="1">
        <f t="shared" si="60"/>
        <v>4.5657760438798656E-2</v>
      </c>
      <c r="BB48" s="1">
        <f t="shared" si="60"/>
        <v>3.9547266371264822E-3</v>
      </c>
      <c r="BC48" s="1">
        <f t="shared" si="60"/>
        <v>3.5934078346684384E-3</v>
      </c>
      <c r="BD48" s="1">
        <f t="shared" si="60"/>
        <v>3.2827825490177487E-2</v>
      </c>
      <c r="BE48" s="1">
        <f t="shared" si="60"/>
        <v>6.2043713930784561E-2</v>
      </c>
    </row>
    <row r="49" spans="2:62">
      <c r="B49" s="2" t="s">
        <v>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f t="shared" si="45"/>
        <v>-9.3879959174844041E-3</v>
      </c>
      <c r="P49" s="1">
        <f t="shared" si="46"/>
        <v>5.5747009364921496E-3</v>
      </c>
      <c r="Q49" s="1">
        <f t="shared" si="47"/>
        <v>3.0084827103251666E-2</v>
      </c>
      <c r="R49" s="1">
        <f t="shared" si="48"/>
        <v>3.3029648343548379E-2</v>
      </c>
      <c r="S49" s="1">
        <f t="shared" si="49"/>
        <v>-6.3317455106688403E-3</v>
      </c>
      <c r="T49" s="1">
        <f t="shared" si="50"/>
        <v>2.4108052663806223E-2</v>
      </c>
      <c r="U49" s="1">
        <f t="shared" si="51"/>
        <v>-4.8425675623647302E-2</v>
      </c>
      <c r="V49" s="1">
        <f t="shared" si="52"/>
        <v>-2.5146023958767416E-2</v>
      </c>
      <c r="W49" s="1">
        <f t="shared" si="53"/>
        <v>-5.8596530184843454E-3</v>
      </c>
      <c r="X49" s="1">
        <f t="shared" si="54"/>
        <v>-2.9888328022768751E-2</v>
      </c>
      <c r="Y49" s="1">
        <f t="shared" si="55"/>
        <v>-3.4290062735628957E-2</v>
      </c>
      <c r="Z49" s="1">
        <f t="shared" si="56"/>
        <v>-0.1031103501583811</v>
      </c>
      <c r="AA49" s="1">
        <f t="shared" si="57"/>
        <v>-9.222736561411593E-3</v>
      </c>
      <c r="AB49" s="1">
        <f t="shared" si="58"/>
        <v>-4.098851425591854E-2</v>
      </c>
      <c r="AC49" s="1">
        <f t="shared" si="58"/>
        <v>-6.8445361920344006E-4</v>
      </c>
      <c r="AD49" s="1">
        <f t="shared" si="58"/>
        <v>-4.7277390467860503E-2</v>
      </c>
      <c r="AE49" s="1">
        <f t="shared" si="58"/>
        <v>-4.8603740926229877E-2</v>
      </c>
      <c r="AF49" s="1">
        <f t="shared" si="58"/>
        <v>-4.4324970193124202E-2</v>
      </c>
      <c r="AG49" s="1">
        <f t="shared" si="58"/>
        <v>-4.4808189954276267E-2</v>
      </c>
      <c r="AH49" s="1">
        <f t="shared" si="58"/>
        <v>-1.3449473188733907E-2</v>
      </c>
      <c r="AI49" s="1">
        <f t="shared" si="58"/>
        <v>-8.3881334053269252E-2</v>
      </c>
      <c r="AJ49" s="1">
        <f t="shared" si="58"/>
        <v>-3.5627968020276124E-2</v>
      </c>
      <c r="AK49" s="1">
        <f t="shared" si="58"/>
        <v>-3.2259160745776727E-2</v>
      </c>
      <c r="AL49" s="1">
        <f t="shared" si="58"/>
        <v>1.4712718929179358E-2</v>
      </c>
      <c r="AM49" s="1">
        <f t="shared" si="58"/>
        <v>1.8164047691011875E-2</v>
      </c>
      <c r="AN49" s="1">
        <f t="shared" si="58"/>
        <v>4.2159354220930423E-2</v>
      </c>
      <c r="AO49" s="1">
        <f t="shared" si="58"/>
        <v>9.6494855841098293E-3</v>
      </c>
      <c r="AP49" s="1">
        <f t="shared" si="58"/>
        <v>8.5802012778046777E-3</v>
      </c>
      <c r="AQ49" s="1">
        <f t="shared" si="58"/>
        <v>3.4352353164909033E-2</v>
      </c>
      <c r="AR49" s="1">
        <f t="shared" si="58"/>
        <v>2.2616626290629771E-2</v>
      </c>
      <c r="AS49" s="1">
        <f t="shared" si="58"/>
        <v>5.6040499941567568E-4</v>
      </c>
      <c r="AT49" s="1">
        <f t="shared" si="58"/>
        <v>2.6152564174396487E-2</v>
      </c>
      <c r="AU49" s="1">
        <f t="shared" si="58"/>
        <v>5.4155218064645183E-2</v>
      </c>
      <c r="AV49" s="1">
        <f t="shared" si="58"/>
        <v>2.0492907882414757E-2</v>
      </c>
      <c r="AW49" s="1">
        <f t="shared" si="58"/>
        <v>1.896151387003786E-2</v>
      </c>
      <c r="AX49" s="1">
        <f t="shared" si="58"/>
        <v>2.8465980634796662E-2</v>
      </c>
      <c r="AY49" s="1">
        <f t="shared" si="60"/>
        <v>0.14610785406862803</v>
      </c>
      <c r="AZ49" s="1">
        <f t="shared" si="60"/>
        <v>0.20535067169797205</v>
      </c>
      <c r="BA49" s="1">
        <f t="shared" si="60"/>
        <v>0.26229211837596322</v>
      </c>
      <c r="BB49" s="1">
        <f t="shared" si="60"/>
        <v>0.15119943680594283</v>
      </c>
      <c r="BC49" s="1">
        <f t="shared" si="60"/>
        <v>0.18673441813001523</v>
      </c>
      <c r="BD49" s="1">
        <f t="shared" si="60"/>
        <v>0.16949128923391865</v>
      </c>
      <c r="BE49" s="1">
        <f>BE36/AS36-1</f>
        <v>0.20426246924836033</v>
      </c>
    </row>
    <row r="50" spans="2:62">
      <c r="B50" s="2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">
        <f t="shared" si="45"/>
        <v>-3.7836603827718251E-2</v>
      </c>
      <c r="P50" s="1">
        <f t="shared" si="46"/>
        <v>-1.0125736873815461E-2</v>
      </c>
      <c r="Q50" s="1">
        <f t="shared" si="47"/>
        <v>2.107767206460931E-2</v>
      </c>
      <c r="R50" s="1">
        <f t="shared" si="48"/>
        <v>3.7877403323558934E-2</v>
      </c>
      <c r="S50" s="1">
        <f t="shared" si="49"/>
        <v>8.2771621608042079E-3</v>
      </c>
      <c r="T50" s="1">
        <f t="shared" si="50"/>
        <v>1.7016885741784504E-2</v>
      </c>
      <c r="U50" s="1">
        <f t="shared" si="51"/>
        <v>-2.5694137217817881E-2</v>
      </c>
      <c r="V50" s="1">
        <f t="shared" si="52"/>
        <v>-7.4058035855115723E-3</v>
      </c>
      <c r="W50" s="1">
        <f t="shared" si="53"/>
        <v>7.2106479629423514E-3</v>
      </c>
      <c r="X50" s="1">
        <f t="shared" si="54"/>
        <v>-5.5371675262618769E-3</v>
      </c>
      <c r="Y50" s="1">
        <f t="shared" si="55"/>
        <v>-2.6384994005389295E-2</v>
      </c>
      <c r="Z50" s="1">
        <f t="shared" si="56"/>
        <v>-7.3279674406351858E-2</v>
      </c>
      <c r="AA50" s="1">
        <f t="shared" si="57"/>
        <v>5.1094284882149177E-2</v>
      </c>
      <c r="AB50" s="1">
        <f t="shared" ref="AB50" si="61">AB37/P37-1</f>
        <v>4.1974675731368816E-3</v>
      </c>
      <c r="AC50" s="1">
        <f t="shared" ref="AC50" si="62">AC37/Q37-1</f>
        <v>1.5773040159619001E-2</v>
      </c>
      <c r="AD50" s="1">
        <f t="shared" ref="AD50" si="63">AD37/R37-1</f>
        <v>-2.3712438706330663E-2</v>
      </c>
      <c r="AE50" s="1">
        <f t="shared" ref="AE50" si="64">AE37/S37-1</f>
        <v>-2.4364043271339897E-2</v>
      </c>
      <c r="AF50" s="1">
        <f t="shared" ref="AF50" si="65">AF37/T37-1</f>
        <v>-1.4179030494349987E-2</v>
      </c>
      <c r="AG50" s="1">
        <f t="shared" ref="AG50" si="66">AG37/U37-1</f>
        <v>-1.822735415240806E-2</v>
      </c>
      <c r="AH50" s="1">
        <f t="shared" ref="AH50" si="67">AH37/V37-1</f>
        <v>6.1616394321624135E-3</v>
      </c>
      <c r="AI50" s="1">
        <f t="shared" si="58"/>
        <v>-4.1553243123204964E-2</v>
      </c>
      <c r="AJ50" s="1">
        <f t="shared" si="58"/>
        <v>-1.6780178602577744E-2</v>
      </c>
      <c r="AK50" s="1">
        <f t="shared" si="58"/>
        <v>3.4927679725516025E-2</v>
      </c>
      <c r="AL50" s="1">
        <f t="shared" si="58"/>
        <v>3.3523172523163725E-2</v>
      </c>
      <c r="AM50" s="1">
        <f t="shared" si="58"/>
        <v>-2.7739365510587755E-2</v>
      </c>
      <c r="AN50" s="1">
        <f t="shared" si="58"/>
        <v>2.0110512343391118E-2</v>
      </c>
      <c r="AO50" s="1">
        <f t="shared" si="58"/>
        <v>9.6936074863074317E-3</v>
      </c>
      <c r="AP50" s="1">
        <f t="shared" si="58"/>
        <v>1.4150716448028566E-2</v>
      </c>
      <c r="AQ50" s="1">
        <f t="shared" si="58"/>
        <v>3.3664328383819386E-2</v>
      </c>
      <c r="AR50" s="1">
        <f t="shared" si="58"/>
        <v>1.7443043385741541E-2</v>
      </c>
      <c r="AS50" s="1">
        <f t="shared" si="58"/>
        <v>-2.6277393521750847E-3</v>
      </c>
      <c r="AT50" s="1">
        <f t="shared" si="58"/>
        <v>1.8669177598156894E-2</v>
      </c>
      <c r="AU50" s="1">
        <f t="shared" si="58"/>
        <v>4.9888510033271771E-2</v>
      </c>
      <c r="AV50" s="1">
        <f t="shared" si="58"/>
        <v>3.3763873062768734E-2</v>
      </c>
      <c r="AW50" s="1">
        <f t="shared" si="58"/>
        <v>-6.4416369463582424E-4</v>
      </c>
      <c r="AX50" s="1">
        <f t="shared" si="58"/>
        <v>1.3632197875452334E-2</v>
      </c>
      <c r="AY50" s="1">
        <f t="shared" si="60"/>
        <v>6.0039584028142245E-2</v>
      </c>
      <c r="AZ50" s="1">
        <f t="shared" si="60"/>
        <v>0.12204209056761361</v>
      </c>
      <c r="BA50" s="1">
        <f t="shared" si="60"/>
        <v>0.14869559403171739</v>
      </c>
      <c r="BB50" s="1">
        <f t="shared" si="60"/>
        <v>6.2129844109837462E-2</v>
      </c>
      <c r="BC50" s="1">
        <f t="shared" si="60"/>
        <v>7.5787972580732443E-2</v>
      </c>
      <c r="BD50" s="1">
        <f t="shared" si="60"/>
        <v>8.8796776105294573E-2</v>
      </c>
      <c r="BE50" s="1">
        <f t="shared" si="60"/>
        <v>0.12112679985794905</v>
      </c>
      <c r="BF50" s="7"/>
      <c r="BG50" s="7"/>
      <c r="BH50" s="7"/>
      <c r="BI50" s="7"/>
      <c r="BJ50" s="7"/>
    </row>
    <row r="51" spans="2:62">
      <c r="BC51" s="7"/>
      <c r="BD51" s="7"/>
      <c r="BE51" s="7"/>
      <c r="BF51" s="7"/>
      <c r="BG51" s="7"/>
      <c r="BH51" s="7"/>
      <c r="BI51" s="7"/>
      <c r="BJ51" s="7"/>
    </row>
    <row r="52" spans="2:62" s="17" customFormat="1" ht="19.2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</row>
    <row r="53" spans="2:62" ht="19.2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/>
      <c r="BG53" s="3"/>
      <c r="BH53" s="3"/>
      <c r="BI53" s="3"/>
      <c r="BJ53" s="3"/>
    </row>
    <row r="54" spans="2:62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/>
      <c r="BG54" s="3"/>
      <c r="BH54" s="3"/>
      <c r="BI54" s="3"/>
      <c r="BJ54" s="3"/>
    </row>
    <row r="55" spans="2:62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/>
      <c r="BG55" s="3"/>
      <c r="BH55" s="3"/>
      <c r="BI55" s="3"/>
      <c r="BJ55" s="3"/>
    </row>
    <row r="56" spans="2:62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/>
      <c r="BG56" s="3"/>
      <c r="BH56" s="3"/>
      <c r="BI56" s="3"/>
      <c r="BJ56" s="3"/>
    </row>
    <row r="57" spans="2:62">
      <c r="B57" s="10" t="s">
        <v>20</v>
      </c>
      <c r="C57" s="11">
        <f>SUM(C53:C56)</f>
        <v>42063.929000000004</v>
      </c>
      <c r="D57" s="11">
        <f t="shared" ref="D57:AZ57" si="68">SUM(D53:D56)</f>
        <v>35600.985000000001</v>
      </c>
      <c r="E57" s="11">
        <f t="shared" si="68"/>
        <v>36569.713000000003</v>
      </c>
      <c r="F57" s="11">
        <f t="shared" si="68"/>
        <v>31970.474999999999</v>
      </c>
      <c r="G57" s="11">
        <f t="shared" si="68"/>
        <v>29019.867999999999</v>
      </c>
      <c r="H57" s="11">
        <f t="shared" si="68"/>
        <v>26683.699999999997</v>
      </c>
      <c r="I57" s="11">
        <f t="shared" si="68"/>
        <v>26512.292000000001</v>
      </c>
      <c r="J57" s="11">
        <f t="shared" si="68"/>
        <v>26263.096000000001</v>
      </c>
      <c r="K57" s="11">
        <f t="shared" si="68"/>
        <v>27367.100999999999</v>
      </c>
      <c r="L57" s="11">
        <f t="shared" si="68"/>
        <v>32278.960999999999</v>
      </c>
      <c r="M57" s="11">
        <f t="shared" si="68"/>
        <v>34666.292000000001</v>
      </c>
      <c r="N57" s="11">
        <f t="shared" si="68"/>
        <v>38268.713999999993</v>
      </c>
      <c r="O57" s="11">
        <f t="shared" si="68"/>
        <v>39547.086000000003</v>
      </c>
      <c r="P57" s="11">
        <f t="shared" si="68"/>
        <v>35612.67</v>
      </c>
      <c r="Q57" s="11">
        <f t="shared" si="68"/>
        <v>36544.625</v>
      </c>
      <c r="R57" s="11">
        <f t="shared" si="68"/>
        <v>31875.292999999998</v>
      </c>
      <c r="S57" s="11">
        <f t="shared" si="68"/>
        <v>30284.560000000001</v>
      </c>
      <c r="T57" s="11">
        <f t="shared" si="68"/>
        <v>29081.523999999998</v>
      </c>
      <c r="U57" s="11">
        <f t="shared" si="68"/>
        <v>27894.915000000001</v>
      </c>
      <c r="V57" s="11">
        <f t="shared" si="68"/>
        <v>28338.471999999998</v>
      </c>
      <c r="W57" s="11">
        <f t="shared" si="68"/>
        <v>28651.224999999999</v>
      </c>
      <c r="X57" s="11">
        <f t="shared" si="68"/>
        <v>33688.817999999999</v>
      </c>
      <c r="Y57" s="11">
        <f t="shared" si="68"/>
        <v>34575.688000000002</v>
      </c>
      <c r="Z57" s="11">
        <f t="shared" si="68"/>
        <v>37424.393000000004</v>
      </c>
      <c r="AA57" s="11">
        <f t="shared" si="68"/>
        <v>43132.112000000008</v>
      </c>
      <c r="AB57" s="11">
        <f t="shared" si="68"/>
        <v>37962.255999999994</v>
      </c>
      <c r="AC57" s="11">
        <f t="shared" si="68"/>
        <v>37842.114999999998</v>
      </c>
      <c r="AD57" s="11">
        <f t="shared" si="68"/>
        <v>32688.411999999997</v>
      </c>
      <c r="AE57" s="11">
        <f t="shared" si="68"/>
        <v>29130.819</v>
      </c>
      <c r="AF57" s="11">
        <f t="shared" si="68"/>
        <v>25736.021000000004</v>
      </c>
      <c r="AG57" s="11">
        <f t="shared" si="68"/>
        <v>25834.067999999996</v>
      </c>
      <c r="AH57" s="11">
        <f t="shared" si="68"/>
        <v>26854.534000000003</v>
      </c>
      <c r="AI57" s="11">
        <f t="shared" si="68"/>
        <v>27456.368999999999</v>
      </c>
      <c r="AJ57" s="11">
        <f t="shared" si="68"/>
        <v>32404.836000000003</v>
      </c>
      <c r="AK57" s="11">
        <f t="shared" si="68"/>
        <v>35279.364999999998</v>
      </c>
      <c r="AL57" s="11">
        <f t="shared" si="68"/>
        <v>37546.277999999998</v>
      </c>
      <c r="AM57" s="11">
        <f t="shared" si="68"/>
        <v>41125.551000000007</v>
      </c>
      <c r="AN57" s="11">
        <f t="shared" si="68"/>
        <v>36634.754000000001</v>
      </c>
      <c r="AO57" s="11">
        <f t="shared" si="68"/>
        <v>37355.484999999993</v>
      </c>
      <c r="AP57" s="11">
        <f t="shared" si="68"/>
        <v>32827.915000000001</v>
      </c>
      <c r="AQ57" s="11">
        <f t="shared" si="68"/>
        <v>30062.381000000001</v>
      </c>
      <c r="AR57" s="11">
        <f t="shared" si="68"/>
        <v>27188.205000000002</v>
      </c>
      <c r="AS57" s="11">
        <f t="shared" si="68"/>
        <v>27332.961000000003</v>
      </c>
      <c r="AT57" s="11">
        <f t="shared" si="68"/>
        <v>27635.368000000002</v>
      </c>
      <c r="AU57" s="11">
        <f t="shared" si="68"/>
        <v>28406.232</v>
      </c>
      <c r="AV57" s="11">
        <f t="shared" si="68"/>
        <v>32895.523000000001</v>
      </c>
      <c r="AW57" s="11">
        <f t="shared" si="68"/>
        <v>36703.207999999999</v>
      </c>
      <c r="AX57" s="11">
        <f t="shared" si="68"/>
        <v>39895.012999999999</v>
      </c>
      <c r="AY57" s="11">
        <f t="shared" si="68"/>
        <v>41515.192999999999</v>
      </c>
      <c r="AZ57" s="11">
        <f t="shared" si="68"/>
        <v>39564.636999999995</v>
      </c>
      <c r="BA57" s="11">
        <f t="shared" ref="BA57" si="69">SUM(BA53:BA56)</f>
        <v>40306.426999999996</v>
      </c>
      <c r="BB57" s="11">
        <f t="shared" ref="BB57" si="70">SUM(BB53:BB56)</f>
        <v>31151.066999999999</v>
      </c>
      <c r="BC57" s="11">
        <f t="shared" ref="BC57" si="71">SUM(BC53:BC56)</f>
        <v>28977.264000000003</v>
      </c>
      <c r="BD57" s="11">
        <f t="shared" ref="BD57" si="72">SUM(BD53:BD56)</f>
        <v>26351.941999999999</v>
      </c>
      <c r="BE57" s="11">
        <f t="shared" ref="BE57" si="73">SUM(BE53:BE56)</f>
        <v>25266.745999999999</v>
      </c>
      <c r="BF57" s="11">
        <f t="shared" ref="BF57" si="74">SUM(BF53:BF56)</f>
        <v>0</v>
      </c>
      <c r="BG57" s="11">
        <f t="shared" ref="BG57" si="75">SUM(BG53:BG56)</f>
        <v>0</v>
      </c>
      <c r="BH57" s="11">
        <f t="shared" ref="BH57" si="76">SUM(BH53:BH56)</f>
        <v>0</v>
      </c>
      <c r="BI57" s="11">
        <f t="shared" ref="BI57" si="77">SUM(BI53:BI56)</f>
        <v>0</v>
      </c>
      <c r="BJ57" s="11">
        <f t="shared" ref="BJ57" si="78">SUM(BJ53:BJ56)</f>
        <v>0</v>
      </c>
    </row>
    <row r="58" spans="2:62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/>
      <c r="BG58" s="3"/>
      <c r="BH58" s="3"/>
      <c r="BI58" s="3"/>
      <c r="BJ58" s="3"/>
    </row>
    <row r="59" spans="2:62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/>
      <c r="BG59" s="3"/>
      <c r="BH59" s="3"/>
      <c r="BI59" s="3"/>
      <c r="BJ59" s="3"/>
    </row>
    <row r="60" spans="2:62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/>
      <c r="BG60" s="13"/>
      <c r="BH60" s="13"/>
      <c r="BI60" s="13"/>
      <c r="BJ60" s="13"/>
    </row>
    <row r="61" spans="2:62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/>
      <c r="BG61" s="13"/>
      <c r="BH61" s="13"/>
      <c r="BI61" s="13"/>
      <c r="BJ61" s="13"/>
    </row>
    <row r="62" spans="2:62">
      <c r="B62" s="10" t="s">
        <v>20</v>
      </c>
      <c r="C62" s="11">
        <f>SUM(C58:C61)</f>
        <v>40796.696000000004</v>
      </c>
      <c r="D62" s="11">
        <f t="shared" ref="D62:AZ62" si="79">SUM(D58:D61)</f>
        <v>34290.145000000004</v>
      </c>
      <c r="E62" s="11">
        <f t="shared" si="79"/>
        <v>34918.682999999997</v>
      </c>
      <c r="F62" s="11">
        <f t="shared" si="79"/>
        <v>30361.742000000002</v>
      </c>
      <c r="G62" s="11">
        <f t="shared" si="79"/>
        <v>28444.309000000001</v>
      </c>
      <c r="H62" s="11">
        <f t="shared" si="79"/>
        <v>25671.179999999997</v>
      </c>
      <c r="I62" s="11">
        <f t="shared" si="79"/>
        <v>24883.747000000003</v>
      </c>
      <c r="J62" s="11">
        <f t="shared" si="79"/>
        <v>26269.271000000001</v>
      </c>
      <c r="K62" s="11">
        <f t="shared" si="79"/>
        <v>27270.010000000002</v>
      </c>
      <c r="L62" s="11">
        <f t="shared" si="79"/>
        <v>31456.883000000002</v>
      </c>
      <c r="M62" s="11">
        <f t="shared" si="79"/>
        <v>33580.448000000004</v>
      </c>
      <c r="N62" s="11">
        <f t="shared" si="79"/>
        <v>37745.217000000004</v>
      </c>
      <c r="O62" s="11">
        <f t="shared" si="79"/>
        <v>39058.296000000002</v>
      </c>
      <c r="P62" s="11">
        <f t="shared" si="79"/>
        <v>34688.01</v>
      </c>
      <c r="Q62" s="11">
        <f t="shared" si="79"/>
        <v>35505.590999999993</v>
      </c>
      <c r="R62" s="11">
        <f t="shared" si="79"/>
        <v>30629.745999999999</v>
      </c>
      <c r="S62" s="11">
        <f t="shared" si="79"/>
        <v>29017.666999999998</v>
      </c>
      <c r="T62" s="11">
        <f t="shared" si="79"/>
        <v>26811.017000000003</v>
      </c>
      <c r="U62" s="11">
        <f t="shared" si="79"/>
        <v>25735.091</v>
      </c>
      <c r="V62" s="11">
        <f t="shared" si="79"/>
        <v>26610.111000000001</v>
      </c>
      <c r="W62" s="11">
        <f t="shared" si="79"/>
        <v>27529.326000000001</v>
      </c>
      <c r="X62" s="11">
        <f t="shared" si="79"/>
        <v>31957.24</v>
      </c>
      <c r="Y62" s="11">
        <f t="shared" si="79"/>
        <v>33746.929000000004</v>
      </c>
      <c r="Z62" s="11">
        <f t="shared" si="79"/>
        <v>36370.201000000001</v>
      </c>
      <c r="AA62" s="11">
        <f t="shared" si="79"/>
        <v>43039.92</v>
      </c>
      <c r="AB62" s="11">
        <f t="shared" si="79"/>
        <v>37139.631999999998</v>
      </c>
      <c r="AC62" s="11">
        <f t="shared" si="79"/>
        <v>36348.152999999998</v>
      </c>
      <c r="AD62" s="11">
        <f t="shared" si="79"/>
        <v>31815.62</v>
      </c>
      <c r="AE62" s="11">
        <f t="shared" si="79"/>
        <v>28170.208999999995</v>
      </c>
      <c r="AF62" s="11">
        <f t="shared" si="79"/>
        <v>25803.491999999998</v>
      </c>
      <c r="AG62" s="11">
        <f t="shared" si="79"/>
        <v>25114.735000000001</v>
      </c>
      <c r="AH62" s="11">
        <f t="shared" si="79"/>
        <v>26684.454999999998</v>
      </c>
      <c r="AI62" s="11">
        <f t="shared" si="79"/>
        <v>26836.003999999997</v>
      </c>
      <c r="AJ62" s="11">
        <f t="shared" si="79"/>
        <v>32267.949000000001</v>
      </c>
      <c r="AK62" s="11">
        <f t="shared" si="79"/>
        <v>36243.049000000006</v>
      </c>
      <c r="AL62" s="11">
        <f t="shared" si="79"/>
        <v>37288.659</v>
      </c>
      <c r="AM62" s="11">
        <f t="shared" si="79"/>
        <v>40220.894</v>
      </c>
      <c r="AN62" s="11">
        <f t="shared" si="79"/>
        <v>36077.131000000001</v>
      </c>
      <c r="AO62" s="11">
        <f t="shared" si="79"/>
        <v>36788.503000000004</v>
      </c>
      <c r="AP62" s="11">
        <f t="shared" si="79"/>
        <v>32014.953000000001</v>
      </c>
      <c r="AQ62" s="11">
        <f t="shared" si="79"/>
        <v>29005.781000000003</v>
      </c>
      <c r="AR62" s="11">
        <f t="shared" si="79"/>
        <v>26082.825999999997</v>
      </c>
      <c r="AS62" s="11">
        <f t="shared" si="79"/>
        <v>25533.203999999998</v>
      </c>
      <c r="AT62" s="11">
        <f t="shared" si="79"/>
        <v>27051.882999999998</v>
      </c>
      <c r="AU62" s="11">
        <f t="shared" si="79"/>
        <v>27984.921999999999</v>
      </c>
      <c r="AV62" s="11">
        <f t="shared" si="79"/>
        <v>31946.273999999998</v>
      </c>
      <c r="AW62" s="11">
        <f t="shared" si="79"/>
        <v>35477.620000000003</v>
      </c>
      <c r="AX62" s="11">
        <f t="shared" si="79"/>
        <v>38662.654000000002</v>
      </c>
      <c r="AY62" s="11">
        <f t="shared" si="79"/>
        <v>40566.68</v>
      </c>
      <c r="AZ62" s="11">
        <f t="shared" si="79"/>
        <v>38303.484000000004</v>
      </c>
      <c r="BA62" s="11">
        <f t="shared" ref="BA62" si="80">SUM(BA58:BA61)</f>
        <v>40287.730000000003</v>
      </c>
      <c r="BB62" s="11">
        <f t="shared" ref="BB62" si="81">SUM(BB58:BB61)</f>
        <v>31816.958999999995</v>
      </c>
      <c r="BC62" s="11">
        <f t="shared" ref="BC62" si="82">SUM(BC58:BC61)</f>
        <v>28121.417999999998</v>
      </c>
      <c r="BD62" s="11">
        <f t="shared" ref="BD62" si="83">SUM(BD58:BD61)</f>
        <v>26182.667000000001</v>
      </c>
      <c r="BE62" s="11">
        <f t="shared" ref="BE62" si="84">SUM(BE58:BE61)</f>
        <v>25776.178999999996</v>
      </c>
      <c r="BF62" s="11">
        <f t="shared" ref="BF62" si="85">SUM(BF58:BF61)</f>
        <v>0</v>
      </c>
      <c r="BG62" s="11">
        <f t="shared" ref="BG62" si="86">SUM(BG58:BG61)</f>
        <v>0</v>
      </c>
      <c r="BH62" s="11">
        <f t="shared" ref="BH62" si="87">SUM(BH58:BH61)</f>
        <v>0</v>
      </c>
      <c r="BI62" s="11">
        <f t="shared" ref="BI62" si="88">SUM(BI58:BI61)</f>
        <v>0</v>
      </c>
      <c r="BJ62" s="11">
        <f t="shared" ref="BJ62" si="89">SUM(BJ58:BJ61)</f>
        <v>0</v>
      </c>
    </row>
    <row r="63" spans="2:62">
      <c r="B63" s="2" t="s">
        <v>37</v>
      </c>
      <c r="C63" s="3">
        <f>C53-C58</f>
        <v>722.11599999999999</v>
      </c>
      <c r="D63" s="3">
        <f t="shared" ref="D63:AZ67" si="90">D53-D58</f>
        <v>199.38299999999981</v>
      </c>
      <c r="E63" s="3">
        <f t="shared" si="90"/>
        <v>311.68399999999929</v>
      </c>
      <c r="F63" s="3">
        <f t="shared" si="90"/>
        <v>1325.5499999999993</v>
      </c>
      <c r="G63" s="3">
        <f t="shared" si="90"/>
        <v>1684.0020000000004</v>
      </c>
      <c r="H63" s="3">
        <f t="shared" si="90"/>
        <v>2111.768</v>
      </c>
      <c r="I63" s="3">
        <f t="shared" si="90"/>
        <v>2351.8000000000002</v>
      </c>
      <c r="J63" s="3">
        <f t="shared" si="90"/>
        <v>1513.8700000000008</v>
      </c>
      <c r="K63" s="3">
        <f t="shared" si="90"/>
        <v>1751.7520000000004</v>
      </c>
      <c r="L63" s="3">
        <f t="shared" si="90"/>
        <v>1233.3150000000005</v>
      </c>
      <c r="M63" s="3">
        <f t="shared" si="90"/>
        <v>1474.5430000000015</v>
      </c>
      <c r="N63" s="3">
        <f t="shared" si="90"/>
        <v>1023.1139999999996</v>
      </c>
      <c r="O63" s="3">
        <f t="shared" si="90"/>
        <v>1204.7630000000008</v>
      </c>
      <c r="P63" s="3">
        <f t="shared" si="90"/>
        <v>781.72500000000036</v>
      </c>
      <c r="Q63" s="3">
        <f t="shared" si="90"/>
        <v>902.32099999999991</v>
      </c>
      <c r="R63" s="3">
        <f t="shared" si="90"/>
        <v>570.3080000000009</v>
      </c>
      <c r="S63" s="3">
        <f t="shared" si="90"/>
        <v>941.34799999999996</v>
      </c>
      <c r="T63" s="3">
        <f t="shared" si="90"/>
        <v>1856.973</v>
      </c>
      <c r="U63" s="3">
        <f t="shared" si="90"/>
        <v>1141.6900000000005</v>
      </c>
      <c r="V63" s="3">
        <f t="shared" si="90"/>
        <v>1762.42</v>
      </c>
      <c r="W63" s="3">
        <f t="shared" si="90"/>
        <v>2034.2530000000006</v>
      </c>
      <c r="X63" s="3">
        <f t="shared" si="90"/>
        <v>1289.125</v>
      </c>
      <c r="Y63" s="3">
        <f t="shared" si="90"/>
        <v>1340.1020000000008</v>
      </c>
      <c r="Z63" s="3">
        <f t="shared" si="90"/>
        <v>944.93500000000131</v>
      </c>
      <c r="AA63" s="3">
        <f t="shared" si="90"/>
        <v>1317.2559999999994</v>
      </c>
      <c r="AB63" s="3">
        <f t="shared" si="90"/>
        <v>968.86700000000019</v>
      </c>
      <c r="AC63" s="3">
        <f t="shared" si="90"/>
        <v>1704.5349999999999</v>
      </c>
      <c r="AD63" s="3">
        <f t="shared" si="90"/>
        <v>675.68399999999929</v>
      </c>
      <c r="AE63" s="3">
        <f t="shared" si="90"/>
        <v>1654.6090000000004</v>
      </c>
      <c r="AF63" s="3">
        <f t="shared" si="90"/>
        <v>2365.4680000000008</v>
      </c>
      <c r="AG63" s="3">
        <f t="shared" si="90"/>
        <v>1828.1119999999992</v>
      </c>
      <c r="AH63" s="3">
        <f t="shared" si="90"/>
        <v>1476.4940000000006</v>
      </c>
      <c r="AI63" s="3">
        <f t="shared" si="90"/>
        <v>1884.1400000000012</v>
      </c>
      <c r="AJ63" s="3">
        <f t="shared" si="90"/>
        <v>1101.3590000000004</v>
      </c>
      <c r="AK63" s="3">
        <f t="shared" si="90"/>
        <v>468.85200000000077</v>
      </c>
      <c r="AL63" s="3">
        <f t="shared" si="90"/>
        <v>1017.6939999999995</v>
      </c>
      <c r="AM63" s="3">
        <f t="shared" si="90"/>
        <v>1429.866</v>
      </c>
      <c r="AN63" s="3">
        <f t="shared" si="90"/>
        <v>572.39799999999923</v>
      </c>
      <c r="AO63" s="3">
        <f t="shared" si="90"/>
        <v>3.5390000000006694</v>
      </c>
      <c r="AP63" s="3">
        <f t="shared" si="90"/>
        <v>492.90899999999965</v>
      </c>
      <c r="AQ63" s="3">
        <f t="shared" si="90"/>
        <v>1332.1110000000008</v>
      </c>
      <c r="AR63" s="3">
        <f t="shared" si="90"/>
        <v>1972.9879999999994</v>
      </c>
      <c r="AS63" s="3">
        <f t="shared" si="90"/>
        <v>1999.9500000000007</v>
      </c>
      <c r="AT63" s="3">
        <f t="shared" si="90"/>
        <v>2060.8140000000003</v>
      </c>
      <c r="AU63" s="3">
        <f t="shared" si="90"/>
        <v>2101.6810000000005</v>
      </c>
      <c r="AV63" s="3">
        <f t="shared" si="90"/>
        <v>1434.1399999999994</v>
      </c>
      <c r="AW63" s="3">
        <f t="shared" si="90"/>
        <v>1123.9169999999995</v>
      </c>
      <c r="AX63" s="3">
        <f t="shared" si="90"/>
        <v>784.55199999999968</v>
      </c>
      <c r="AY63" s="3">
        <f t="shared" si="90"/>
        <v>1118.6319999999996</v>
      </c>
      <c r="AZ63" s="3">
        <f t="shared" si="90"/>
        <v>1380.9940000000006</v>
      </c>
      <c r="BA63" s="3">
        <f t="shared" ref="BA63:BJ63" si="91">BA53-BA58</f>
        <v>-67.497000000001208</v>
      </c>
      <c r="BB63" s="3">
        <f t="shared" si="91"/>
        <v>-654.07499999999891</v>
      </c>
      <c r="BC63" s="3">
        <f t="shared" si="91"/>
        <v>471.91200000000026</v>
      </c>
      <c r="BD63" s="3">
        <f t="shared" si="91"/>
        <v>858.45099999999911</v>
      </c>
      <c r="BE63" s="3">
        <f t="shared" si="91"/>
        <v>979.96299999999974</v>
      </c>
      <c r="BF63" s="3">
        <f t="shared" si="91"/>
        <v>0</v>
      </c>
      <c r="BG63" s="3">
        <f t="shared" si="91"/>
        <v>0</v>
      </c>
      <c r="BH63" s="3">
        <f t="shared" si="91"/>
        <v>0</v>
      </c>
      <c r="BI63" s="3">
        <f t="shared" si="91"/>
        <v>0</v>
      </c>
      <c r="BJ63" s="3">
        <f t="shared" si="91"/>
        <v>0</v>
      </c>
    </row>
    <row r="64" spans="2:62">
      <c r="B64" s="2" t="s">
        <v>38</v>
      </c>
      <c r="C64" s="3">
        <f t="shared" ref="C64:R67" si="92">C54-C59</f>
        <v>1359.5470000000005</v>
      </c>
      <c r="D64" s="3">
        <f t="shared" si="92"/>
        <v>2248.896999999999</v>
      </c>
      <c r="E64" s="3">
        <f t="shared" si="92"/>
        <v>3115.0750000000007</v>
      </c>
      <c r="F64" s="3">
        <f t="shared" si="92"/>
        <v>1964.9549999999999</v>
      </c>
      <c r="G64" s="3">
        <f t="shared" si="92"/>
        <v>641.37099999999919</v>
      </c>
      <c r="H64" s="3">
        <f t="shared" si="92"/>
        <v>965.43500000000131</v>
      </c>
      <c r="I64" s="3">
        <f t="shared" si="92"/>
        <v>1733.8199999999997</v>
      </c>
      <c r="J64" s="3">
        <f t="shared" si="92"/>
        <v>506.4369999999999</v>
      </c>
      <c r="K64" s="3">
        <f t="shared" si="92"/>
        <v>333.86299999999937</v>
      </c>
      <c r="L64" s="3">
        <f t="shared" si="92"/>
        <v>1216.7039999999997</v>
      </c>
      <c r="M64" s="3">
        <f t="shared" si="92"/>
        <v>1288.1959999999999</v>
      </c>
      <c r="N64" s="3">
        <f t="shared" si="92"/>
        <v>995.01800000000003</v>
      </c>
      <c r="O64" s="3">
        <f t="shared" si="92"/>
        <v>944.46500000000015</v>
      </c>
      <c r="P64" s="3">
        <f t="shared" si="92"/>
        <v>1749.1630000000005</v>
      </c>
      <c r="Q64" s="3">
        <f t="shared" si="92"/>
        <v>1815.9950000000008</v>
      </c>
      <c r="R64" s="3">
        <f t="shared" si="92"/>
        <v>2175.4429999999993</v>
      </c>
      <c r="S64" s="3">
        <f t="shared" si="90"/>
        <v>1831.0690000000013</v>
      </c>
      <c r="T64" s="3">
        <f t="shared" si="90"/>
        <v>1988.8160000000007</v>
      </c>
      <c r="U64" s="3">
        <f t="shared" si="90"/>
        <v>3134.1830000000009</v>
      </c>
      <c r="V64" s="3">
        <f t="shared" si="90"/>
        <v>2628.8739999999998</v>
      </c>
      <c r="W64" s="3">
        <f t="shared" si="90"/>
        <v>1436.2979999999989</v>
      </c>
      <c r="X64" s="3">
        <f t="shared" si="90"/>
        <v>2566.012999999999</v>
      </c>
      <c r="Y64" s="3">
        <f t="shared" si="90"/>
        <v>1330.0480000000007</v>
      </c>
      <c r="Z64" s="3">
        <f t="shared" si="90"/>
        <v>1350.8919999999998</v>
      </c>
      <c r="AA64" s="3">
        <f t="shared" si="90"/>
        <v>824.33600000000115</v>
      </c>
      <c r="AB64" s="3">
        <f t="shared" si="90"/>
        <v>1588.83</v>
      </c>
      <c r="AC64" s="3">
        <f t="shared" si="90"/>
        <v>1715.3029999999999</v>
      </c>
      <c r="AD64" s="3">
        <f t="shared" si="90"/>
        <v>1798.9169999999995</v>
      </c>
      <c r="AE64" s="3">
        <f t="shared" si="90"/>
        <v>1531.4220000000005</v>
      </c>
      <c r="AF64" s="3">
        <f t="shared" si="90"/>
        <v>48.102000000000771</v>
      </c>
      <c r="AG64" s="3">
        <f t="shared" si="90"/>
        <v>1106.7430000000004</v>
      </c>
      <c r="AH64" s="3">
        <f t="shared" si="90"/>
        <v>939.50900000000001</v>
      </c>
      <c r="AI64" s="3">
        <f t="shared" si="90"/>
        <v>1285.4099999999999</v>
      </c>
      <c r="AJ64" s="3">
        <f t="shared" si="90"/>
        <v>577.88999999999942</v>
      </c>
      <c r="AK64" s="3">
        <f t="shared" si="90"/>
        <v>-74.417000000001281</v>
      </c>
      <c r="AL64" s="3">
        <f t="shared" si="90"/>
        <v>884.11499999999978</v>
      </c>
      <c r="AM64" s="3">
        <f t="shared" si="90"/>
        <v>1493.4529999999995</v>
      </c>
      <c r="AN64" s="3">
        <f t="shared" si="90"/>
        <v>1412.146999999999</v>
      </c>
      <c r="AO64" s="3">
        <f t="shared" si="90"/>
        <v>1979.012999999999</v>
      </c>
      <c r="AP64" s="3">
        <f t="shared" si="90"/>
        <v>2102.8809999999994</v>
      </c>
      <c r="AQ64" s="3">
        <f t="shared" si="90"/>
        <v>1920.7019999999993</v>
      </c>
      <c r="AR64" s="3">
        <f t="shared" si="90"/>
        <v>1428.0830000000005</v>
      </c>
      <c r="AS64" s="3">
        <f t="shared" si="90"/>
        <v>2370.2010000000009</v>
      </c>
      <c r="AT64" s="3">
        <f t="shared" si="90"/>
        <v>1435.9300000000003</v>
      </c>
      <c r="AU64" s="3">
        <f t="shared" si="90"/>
        <v>860.72199999999975</v>
      </c>
      <c r="AV64" s="3">
        <f t="shared" si="90"/>
        <v>1548.3280000000013</v>
      </c>
      <c r="AW64" s="3">
        <f t="shared" si="90"/>
        <v>1949.8209999999999</v>
      </c>
      <c r="AX64" s="3">
        <f t="shared" si="90"/>
        <v>1913.4080000000013</v>
      </c>
      <c r="AY64" s="3">
        <f t="shared" si="90"/>
        <v>1759.6139999999996</v>
      </c>
      <c r="AZ64" s="3">
        <f t="shared" si="90"/>
        <v>1390.4199999999983</v>
      </c>
      <c r="BA64" s="3">
        <f t="shared" ref="BA64:BJ64" si="93">BA54-BA59</f>
        <v>1342.8160000000007</v>
      </c>
      <c r="BB64" s="3">
        <f t="shared" si="93"/>
        <v>1671.7630000000008</v>
      </c>
      <c r="BC64" s="3">
        <f t="shared" si="93"/>
        <v>2856.3740000000016</v>
      </c>
      <c r="BD64" s="3">
        <f t="shared" si="93"/>
        <v>2161.2610000000004</v>
      </c>
      <c r="BE64" s="3">
        <f t="shared" si="93"/>
        <v>1145.6470000000008</v>
      </c>
      <c r="BF64" s="3">
        <f t="shared" si="93"/>
        <v>0</v>
      </c>
      <c r="BG64" s="3">
        <f t="shared" si="93"/>
        <v>0</v>
      </c>
      <c r="BH64" s="3">
        <f t="shared" si="93"/>
        <v>0</v>
      </c>
      <c r="BI64" s="3">
        <f t="shared" si="93"/>
        <v>0</v>
      </c>
      <c r="BJ64" s="3">
        <f t="shared" si="93"/>
        <v>0</v>
      </c>
    </row>
    <row r="65" spans="2:62">
      <c r="B65" s="12" t="s">
        <v>39</v>
      </c>
      <c r="C65" s="3">
        <f t="shared" si="92"/>
        <v>-1631.8220000000001</v>
      </c>
      <c r="D65" s="3">
        <f t="shared" si="90"/>
        <v>-1391.1689999999999</v>
      </c>
      <c r="E65" s="3">
        <f t="shared" si="90"/>
        <v>-1577.9949999999999</v>
      </c>
      <c r="F65" s="3">
        <f t="shared" si="90"/>
        <v>-1422.759</v>
      </c>
      <c r="G65" s="3">
        <f t="shared" si="90"/>
        <v>-1186.5629999999992</v>
      </c>
      <c r="H65" s="3">
        <f t="shared" si="90"/>
        <v>-1228.4309999999996</v>
      </c>
      <c r="I65" s="3">
        <f t="shared" si="90"/>
        <v>-1613.0019999999995</v>
      </c>
      <c r="J65" s="3">
        <f t="shared" si="90"/>
        <v>-1658.0299999999997</v>
      </c>
      <c r="K65" s="3">
        <f t="shared" si="90"/>
        <v>-1405</v>
      </c>
      <c r="L65" s="3">
        <f t="shared" si="90"/>
        <v>-1351.5929999999998</v>
      </c>
      <c r="M65" s="3">
        <f t="shared" si="90"/>
        <v>-1572.3419999999996</v>
      </c>
      <c r="N65" s="3">
        <f t="shared" si="90"/>
        <v>-1701.5619999999999</v>
      </c>
      <c r="O65" s="3">
        <f t="shared" si="90"/>
        <v>-1911.2980000000007</v>
      </c>
      <c r="P65" s="3">
        <f t="shared" si="90"/>
        <v>-1671.5720000000001</v>
      </c>
      <c r="Q65" s="3">
        <f t="shared" si="90"/>
        <v>-1403.7449999999999</v>
      </c>
      <c r="R65" s="3">
        <f t="shared" si="90"/>
        <v>-1172.7939999999999</v>
      </c>
      <c r="S65" s="3">
        <f t="shared" si="90"/>
        <v>-1058.5609999999997</v>
      </c>
      <c r="T65" s="3">
        <f t="shared" si="90"/>
        <v>-864.3779999999997</v>
      </c>
      <c r="U65" s="3">
        <f t="shared" si="90"/>
        <v>-1221.9189999999999</v>
      </c>
      <c r="V65" s="3">
        <f t="shared" si="90"/>
        <v>-1467.683</v>
      </c>
      <c r="W65" s="3">
        <f t="shared" si="90"/>
        <v>-1324.7620000000006</v>
      </c>
      <c r="X65" s="3">
        <f t="shared" si="90"/>
        <v>-1196.1940000000004</v>
      </c>
      <c r="Y65" s="3">
        <f t="shared" si="90"/>
        <v>-1457.424</v>
      </c>
      <c r="Z65" s="3">
        <f t="shared" si="90"/>
        <v>-1327.5709999999999</v>
      </c>
      <c r="AA65" s="3">
        <f t="shared" si="90"/>
        <v>-2160.1159999999991</v>
      </c>
      <c r="AB65" s="3">
        <f t="shared" si="90"/>
        <v>-1525.9569999999994</v>
      </c>
      <c r="AC65" s="3">
        <f t="shared" si="90"/>
        <v>-1502.384</v>
      </c>
      <c r="AD65" s="3">
        <f t="shared" si="90"/>
        <v>-1277.8109999999997</v>
      </c>
      <c r="AE65" s="3">
        <f t="shared" si="90"/>
        <v>-1412.2150000000001</v>
      </c>
      <c r="AF65" s="3">
        <f t="shared" si="90"/>
        <v>-1359.0929999999998</v>
      </c>
      <c r="AG65" s="3">
        <f t="shared" si="90"/>
        <v>-1484.8180000000002</v>
      </c>
      <c r="AH65" s="3">
        <f t="shared" si="90"/>
        <v>-1549.5419999999995</v>
      </c>
      <c r="AI65" s="3">
        <f t="shared" si="90"/>
        <v>-1613.8919999999998</v>
      </c>
      <c r="AJ65" s="3">
        <f t="shared" si="90"/>
        <v>-1498.3419999999996</v>
      </c>
      <c r="AK65" s="3">
        <f t="shared" si="90"/>
        <v>-1501.8850000000002</v>
      </c>
      <c r="AL65" s="3">
        <f t="shared" si="90"/>
        <v>-1743.3890000000001</v>
      </c>
      <c r="AM65" s="3">
        <f t="shared" si="90"/>
        <v>-1897.0489999999991</v>
      </c>
      <c r="AN65" s="3">
        <f t="shared" si="90"/>
        <v>-1765.4090000000006</v>
      </c>
      <c r="AO65" s="3">
        <f t="shared" si="90"/>
        <v>-1530.2130000000006</v>
      </c>
      <c r="AP65" s="3">
        <f t="shared" si="90"/>
        <v>-1849.335</v>
      </c>
      <c r="AQ65" s="3">
        <f t="shared" si="90"/>
        <v>-1583.7640000000001</v>
      </c>
      <c r="AR65" s="3">
        <f t="shared" si="90"/>
        <v>-1596.9429999999993</v>
      </c>
      <c r="AS65" s="3">
        <f t="shared" si="90"/>
        <v>-1652.4690000000001</v>
      </c>
      <c r="AT65" s="3">
        <f t="shared" si="90"/>
        <v>-1891.7420000000002</v>
      </c>
      <c r="AU65" s="3">
        <f t="shared" si="90"/>
        <v>-1612.8639999999996</v>
      </c>
      <c r="AV65" s="3">
        <f t="shared" si="90"/>
        <v>-1680.4260000000004</v>
      </c>
      <c r="AW65" s="3">
        <f t="shared" si="90"/>
        <v>-1526.3279999999995</v>
      </c>
      <c r="AX65" s="3">
        <f t="shared" si="90"/>
        <v>-1477.335</v>
      </c>
      <c r="AY65" s="3">
        <f t="shared" si="90"/>
        <v>-1791.0100000000002</v>
      </c>
      <c r="AZ65" s="3">
        <f t="shared" si="90"/>
        <v>-1671.0560000000005</v>
      </c>
      <c r="BA65" s="3">
        <f t="shared" ref="BA65:BJ65" si="94">BA55-BA60</f>
        <v>-1584.6380000000008</v>
      </c>
      <c r="BB65" s="3">
        <f t="shared" si="94"/>
        <v>-1597.6459999999997</v>
      </c>
      <c r="BC65" s="3">
        <f t="shared" si="94"/>
        <v>-1441.3229999999994</v>
      </c>
      <c r="BD65" s="3">
        <f t="shared" si="94"/>
        <v>-1750.6529999999998</v>
      </c>
      <c r="BE65" s="3">
        <f t="shared" si="94"/>
        <v>-1578.491</v>
      </c>
      <c r="BF65" s="3">
        <f t="shared" si="94"/>
        <v>0</v>
      </c>
      <c r="BG65" s="3">
        <f t="shared" si="94"/>
        <v>0</v>
      </c>
      <c r="BH65" s="3">
        <f t="shared" si="94"/>
        <v>0</v>
      </c>
      <c r="BI65" s="3">
        <f t="shared" si="94"/>
        <v>0</v>
      </c>
      <c r="BJ65" s="3">
        <f t="shared" si="94"/>
        <v>0</v>
      </c>
    </row>
    <row r="66" spans="2:62">
      <c r="B66" s="12" t="s">
        <v>40</v>
      </c>
      <c r="C66" s="3">
        <f t="shared" si="92"/>
        <v>817.39200000000028</v>
      </c>
      <c r="D66" s="3">
        <f t="shared" si="90"/>
        <v>253.72899999999981</v>
      </c>
      <c r="E66" s="3">
        <f t="shared" si="90"/>
        <v>-197.73400000000038</v>
      </c>
      <c r="F66" s="3">
        <f t="shared" si="90"/>
        <v>-259.01299999999992</v>
      </c>
      <c r="G66" s="3">
        <f t="shared" si="90"/>
        <v>-563.2510000000002</v>
      </c>
      <c r="H66" s="3">
        <f t="shared" si="90"/>
        <v>-836.25199999999995</v>
      </c>
      <c r="I66" s="3">
        <f t="shared" si="90"/>
        <v>-844.07300000000009</v>
      </c>
      <c r="J66" s="3">
        <f t="shared" si="90"/>
        <v>-368.45200000000023</v>
      </c>
      <c r="K66" s="3">
        <f t="shared" si="90"/>
        <v>-583.52399999999989</v>
      </c>
      <c r="L66" s="3">
        <f t="shared" si="90"/>
        <v>-276.34799999999996</v>
      </c>
      <c r="M66" s="3">
        <f t="shared" si="90"/>
        <v>-104.55299999999988</v>
      </c>
      <c r="N66" s="3">
        <f t="shared" si="90"/>
        <v>206.92700000000013</v>
      </c>
      <c r="O66" s="3">
        <f t="shared" si="90"/>
        <v>250.86000000000013</v>
      </c>
      <c r="P66" s="3">
        <f t="shared" si="90"/>
        <v>65.344000000000051</v>
      </c>
      <c r="Q66" s="3">
        <f t="shared" si="90"/>
        <v>-275.53699999999981</v>
      </c>
      <c r="R66" s="3">
        <f t="shared" si="90"/>
        <v>-327.40999999999985</v>
      </c>
      <c r="S66" s="3">
        <f t="shared" si="90"/>
        <v>-446.96299999999974</v>
      </c>
      <c r="T66" s="3">
        <f t="shared" si="90"/>
        <v>-710.90399999999977</v>
      </c>
      <c r="U66" s="3">
        <f t="shared" si="90"/>
        <v>-894.12999999999988</v>
      </c>
      <c r="V66" s="3">
        <f t="shared" si="90"/>
        <v>-1195.2500000000002</v>
      </c>
      <c r="W66" s="3">
        <f t="shared" si="90"/>
        <v>-1023.8899999999999</v>
      </c>
      <c r="X66" s="3">
        <f t="shared" si="90"/>
        <v>-927.36599999999999</v>
      </c>
      <c r="Y66" s="3">
        <f t="shared" si="90"/>
        <v>-383.9670000000001</v>
      </c>
      <c r="Z66" s="3">
        <f t="shared" si="90"/>
        <v>85.936000000000149</v>
      </c>
      <c r="AA66" s="3">
        <f t="shared" si="90"/>
        <v>110.71600000000035</v>
      </c>
      <c r="AB66" s="3">
        <f t="shared" si="90"/>
        <v>-209.11599999999999</v>
      </c>
      <c r="AC66" s="3">
        <f t="shared" si="90"/>
        <v>-423.49200000000019</v>
      </c>
      <c r="AD66" s="3">
        <f t="shared" si="90"/>
        <v>-323.99799999999959</v>
      </c>
      <c r="AE66" s="3">
        <f t="shared" si="90"/>
        <v>-813.2059999999999</v>
      </c>
      <c r="AF66" s="3">
        <f t="shared" si="90"/>
        <v>-1121.9480000000001</v>
      </c>
      <c r="AG66" s="3">
        <f t="shared" si="90"/>
        <v>-730.70399999999972</v>
      </c>
      <c r="AH66" s="3">
        <f t="shared" si="90"/>
        <v>-696.38199999999983</v>
      </c>
      <c r="AI66" s="3">
        <f t="shared" si="90"/>
        <v>-935.29299999999989</v>
      </c>
      <c r="AJ66" s="3">
        <f t="shared" si="90"/>
        <v>-44.019999999999982</v>
      </c>
      <c r="AK66" s="3">
        <f t="shared" si="90"/>
        <v>143.76600000000008</v>
      </c>
      <c r="AL66" s="3">
        <f t="shared" si="90"/>
        <v>99.199000000000069</v>
      </c>
      <c r="AM66" s="3">
        <f t="shared" si="90"/>
        <v>-121.61299999999983</v>
      </c>
      <c r="AN66" s="3">
        <f t="shared" si="90"/>
        <v>338.48699999999963</v>
      </c>
      <c r="AO66" s="3">
        <f t="shared" si="90"/>
        <v>114.64300000000003</v>
      </c>
      <c r="AP66" s="3">
        <f t="shared" si="90"/>
        <v>66.507000000000062</v>
      </c>
      <c r="AQ66" s="3">
        <f t="shared" si="90"/>
        <v>-612.44899999999984</v>
      </c>
      <c r="AR66" s="3">
        <f t="shared" si="90"/>
        <v>-698.7489999999998</v>
      </c>
      <c r="AS66" s="3">
        <f t="shared" si="90"/>
        <v>-917.92500000000018</v>
      </c>
      <c r="AT66" s="3">
        <f t="shared" si="90"/>
        <v>-1021.5169999999998</v>
      </c>
      <c r="AU66" s="3">
        <f t="shared" si="90"/>
        <v>-928.22900000000027</v>
      </c>
      <c r="AV66" s="3">
        <f t="shared" si="90"/>
        <v>-352.79299999999967</v>
      </c>
      <c r="AW66" s="3">
        <f t="shared" si="90"/>
        <v>-321.82199999999966</v>
      </c>
      <c r="AX66" s="3">
        <f t="shared" si="90"/>
        <v>11.733999999999924</v>
      </c>
      <c r="AY66" s="3">
        <f t="shared" si="90"/>
        <v>-138.72299999999996</v>
      </c>
      <c r="AZ66" s="3">
        <f t="shared" si="90"/>
        <v>160.79500000000007</v>
      </c>
      <c r="BA66" s="3">
        <f t="shared" ref="BA66:BJ66" si="95">BA56-BA61</f>
        <v>328.01600000000008</v>
      </c>
      <c r="BB66" s="3">
        <f t="shared" si="95"/>
        <v>-85.934000000000196</v>
      </c>
      <c r="BC66" s="3">
        <f t="shared" si="95"/>
        <v>-1031.117</v>
      </c>
      <c r="BD66" s="3">
        <f t="shared" si="95"/>
        <v>-1099.7839999999999</v>
      </c>
      <c r="BE66" s="3">
        <f t="shared" si="95"/>
        <v>-1056.5519999999999</v>
      </c>
      <c r="BF66" s="3">
        <f t="shared" si="95"/>
        <v>0</v>
      </c>
      <c r="BG66" s="3">
        <f t="shared" si="95"/>
        <v>0</v>
      </c>
      <c r="BH66" s="3">
        <f t="shared" si="95"/>
        <v>0</v>
      </c>
      <c r="BI66" s="3">
        <f t="shared" si="95"/>
        <v>0</v>
      </c>
      <c r="BJ66" s="3">
        <f t="shared" si="95"/>
        <v>0</v>
      </c>
    </row>
    <row r="67" spans="2:62">
      <c r="B67" s="12" t="s">
        <v>27</v>
      </c>
      <c r="C67" s="3">
        <f t="shared" si="92"/>
        <v>1267.2330000000002</v>
      </c>
      <c r="D67" s="3">
        <f t="shared" si="90"/>
        <v>1310.8399999999965</v>
      </c>
      <c r="E67" s="3">
        <f t="shared" si="90"/>
        <v>1651.0300000000061</v>
      </c>
      <c r="F67" s="3">
        <f t="shared" si="90"/>
        <v>1608.7329999999965</v>
      </c>
      <c r="G67" s="3">
        <f t="shared" si="90"/>
        <v>575.55899999999747</v>
      </c>
      <c r="H67" s="3">
        <f t="shared" si="90"/>
        <v>1012.5200000000004</v>
      </c>
      <c r="I67" s="3">
        <f t="shared" si="90"/>
        <v>1628.5449999999983</v>
      </c>
      <c r="J67" s="3">
        <f t="shared" si="90"/>
        <v>-6.1749999999992724</v>
      </c>
      <c r="K67" s="3">
        <f t="shared" si="90"/>
        <v>97.090999999996711</v>
      </c>
      <c r="L67" s="3">
        <f t="shared" si="90"/>
        <v>822.0779999999977</v>
      </c>
      <c r="M67" s="3">
        <f t="shared" si="90"/>
        <v>1085.8439999999973</v>
      </c>
      <c r="N67" s="3">
        <f t="shared" si="90"/>
        <v>523.49699999998847</v>
      </c>
      <c r="O67" s="3">
        <f t="shared" si="90"/>
        <v>488.79000000000087</v>
      </c>
      <c r="P67" s="3">
        <f t="shared" si="90"/>
        <v>924.65999999999622</v>
      </c>
      <c r="Q67" s="3">
        <f t="shared" si="90"/>
        <v>1039.0340000000069</v>
      </c>
      <c r="R67" s="3">
        <f t="shared" si="90"/>
        <v>1245.5469999999987</v>
      </c>
      <c r="S67" s="3">
        <f t="shared" si="90"/>
        <v>1266.8930000000037</v>
      </c>
      <c r="T67" s="3">
        <f t="shared" si="90"/>
        <v>2270.5069999999942</v>
      </c>
      <c r="U67" s="3">
        <f t="shared" si="90"/>
        <v>2159.8240000000005</v>
      </c>
      <c r="V67" s="3">
        <f t="shared" si="90"/>
        <v>1728.3609999999971</v>
      </c>
      <c r="W67" s="3">
        <f t="shared" si="90"/>
        <v>1121.8989999999976</v>
      </c>
      <c r="X67" s="3">
        <f t="shared" si="90"/>
        <v>1731.5779999999977</v>
      </c>
      <c r="Y67" s="3">
        <f t="shared" si="90"/>
        <v>828.7589999999982</v>
      </c>
      <c r="Z67" s="3">
        <f t="shared" si="90"/>
        <v>1054.1920000000027</v>
      </c>
      <c r="AA67" s="3">
        <f t="shared" si="90"/>
        <v>92.192000000010012</v>
      </c>
      <c r="AB67" s="3">
        <f t="shared" si="90"/>
        <v>822.62399999999616</v>
      </c>
      <c r="AC67" s="3">
        <f t="shared" si="90"/>
        <v>1493.9619999999995</v>
      </c>
      <c r="AD67" s="3">
        <f t="shared" si="90"/>
        <v>872.79199999999764</v>
      </c>
      <c r="AE67" s="3">
        <f t="shared" si="90"/>
        <v>960.61000000000422</v>
      </c>
      <c r="AF67" s="3">
        <f t="shared" si="90"/>
        <v>-67.470999999994092</v>
      </c>
      <c r="AG67" s="3">
        <f t="shared" si="90"/>
        <v>719.33299999999508</v>
      </c>
      <c r="AH67" s="3">
        <f t="shared" si="90"/>
        <v>170.07900000000518</v>
      </c>
      <c r="AI67" s="3">
        <f t="shared" si="90"/>
        <v>620.3650000000016</v>
      </c>
      <c r="AJ67" s="3">
        <f t="shared" si="90"/>
        <v>136.88700000000244</v>
      </c>
      <c r="AK67" s="3">
        <f t="shared" si="90"/>
        <v>-963.68400000000838</v>
      </c>
      <c r="AL67" s="3">
        <f t="shared" si="90"/>
        <v>257.61899999999878</v>
      </c>
      <c r="AM67" s="3">
        <f t="shared" si="90"/>
        <v>904.65700000000652</v>
      </c>
      <c r="AN67" s="3">
        <f t="shared" si="90"/>
        <v>557.62299999999959</v>
      </c>
      <c r="AO67" s="3">
        <f t="shared" si="90"/>
        <v>566.98199999998906</v>
      </c>
      <c r="AP67" s="3">
        <f t="shared" si="90"/>
        <v>812.96199999999953</v>
      </c>
      <c r="AQ67" s="3">
        <f t="shared" si="90"/>
        <v>1056.5999999999985</v>
      </c>
      <c r="AR67" s="3">
        <f t="shared" si="90"/>
        <v>1105.3790000000045</v>
      </c>
      <c r="AS67" s="3">
        <f t="shared" si="90"/>
        <v>1799.7570000000051</v>
      </c>
      <c r="AT67" s="3">
        <f t="shared" si="90"/>
        <v>583.48500000000422</v>
      </c>
      <c r="AU67" s="3">
        <f t="shared" si="90"/>
        <v>421.31000000000131</v>
      </c>
      <c r="AV67" s="3">
        <f t="shared" si="90"/>
        <v>949.24900000000343</v>
      </c>
      <c r="AW67" s="3">
        <f t="shared" si="90"/>
        <v>1225.5879999999961</v>
      </c>
      <c r="AX67" s="3">
        <f t="shared" si="90"/>
        <v>1232.3589999999967</v>
      </c>
      <c r="AY67" s="3">
        <f t="shared" si="90"/>
        <v>948.51299999999901</v>
      </c>
      <c r="AZ67" s="3">
        <f t="shared" si="90"/>
        <v>1261.1529999999912</v>
      </c>
      <c r="BA67" s="3">
        <f t="shared" ref="BA67:BJ67" si="96">BA57-BA62</f>
        <v>18.69699999999284</v>
      </c>
      <c r="BB67" s="3">
        <f t="shared" si="96"/>
        <v>-665.89199999999619</v>
      </c>
      <c r="BC67" s="3">
        <f t="shared" si="96"/>
        <v>855.84600000000501</v>
      </c>
      <c r="BD67" s="3">
        <f t="shared" si="96"/>
        <v>169.27499999999782</v>
      </c>
      <c r="BE67" s="3">
        <f>BE57-BE62</f>
        <v>-509.43299999999726</v>
      </c>
      <c r="BF67" s="3">
        <f t="shared" si="96"/>
        <v>0</v>
      </c>
      <c r="BG67" s="3">
        <f t="shared" si="96"/>
        <v>0</v>
      </c>
      <c r="BH67" s="3">
        <f t="shared" si="96"/>
        <v>0</v>
      </c>
      <c r="BI67" s="3">
        <f t="shared" si="96"/>
        <v>0</v>
      </c>
      <c r="BJ67" s="3">
        <f t="shared" si="96"/>
        <v>0</v>
      </c>
    </row>
    <row r="69" spans="2:62">
      <c r="B69" s="2" t="s">
        <v>29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ref="O69:AX76" si="97">O53/C53-1</f>
        <v>8.3426255609415634E-3</v>
      </c>
      <c r="P69" s="1">
        <f t="shared" si="97"/>
        <v>8.6307551630625534E-2</v>
      </c>
      <c r="Q69" s="1">
        <f t="shared" si="97"/>
        <v>7.4464257463045636E-2</v>
      </c>
      <c r="R69" s="1">
        <f t="shared" si="97"/>
        <v>-4.3022732476197256E-2</v>
      </c>
      <c r="S69" s="1">
        <f t="shared" si="97"/>
        <v>-1.993590514271848E-2</v>
      </c>
      <c r="T69" s="1">
        <f t="shared" si="97"/>
        <v>3.7666724490189374E-2</v>
      </c>
      <c r="U69" s="1">
        <f t="shared" si="97"/>
        <v>-6.5879812066114152E-2</v>
      </c>
      <c r="V69" s="1">
        <f t="shared" si="97"/>
        <v>5.425086199473883E-2</v>
      </c>
      <c r="W69" s="1">
        <f t="shared" si="97"/>
        <v>4.769848340727445E-2</v>
      </c>
      <c r="X69" s="1">
        <f t="shared" si="97"/>
        <v>1.8700644311491654E-2</v>
      </c>
      <c r="Y69" s="1">
        <f t="shared" si="97"/>
        <v>3.3197241790277054E-3</v>
      </c>
      <c r="Z69" s="1">
        <f t="shared" si="97"/>
        <v>-3.9139266274406892E-2</v>
      </c>
      <c r="AA69" s="1">
        <f t="shared" si="97"/>
        <v>0.11083156388523818</v>
      </c>
      <c r="AB69" s="1">
        <f t="shared" si="97"/>
        <v>9.5183294030141807E-2</v>
      </c>
      <c r="AC69" s="1">
        <f t="shared" si="97"/>
        <v>9.1651327627605417E-2</v>
      </c>
      <c r="AD69" s="1">
        <f t="shared" si="97"/>
        <v>6.4327977990125129E-2</v>
      </c>
      <c r="AE69" s="1">
        <f t="shared" si="97"/>
        <v>3.7297813572314098E-2</v>
      </c>
      <c r="AF69" s="1">
        <f t="shared" si="97"/>
        <v>5.8092854764610902E-3</v>
      </c>
      <c r="AG69" s="1">
        <f t="shared" si="97"/>
        <v>5.0482916384156917E-2</v>
      </c>
      <c r="AH69" s="1">
        <f t="shared" si="97"/>
        <v>-1.6702408629197918E-2</v>
      </c>
      <c r="AI69" s="1">
        <f t="shared" si="97"/>
        <v>-4.8583891986150984E-2</v>
      </c>
      <c r="AJ69" s="1">
        <f t="shared" si="97"/>
        <v>1.1521028975380432E-2</v>
      </c>
      <c r="AK69" s="1">
        <f t="shared" si="97"/>
        <v>4.2878414637077533E-3</v>
      </c>
      <c r="AL69" s="1">
        <f t="shared" si="97"/>
        <v>1.4912334475474465E-2</v>
      </c>
      <c r="AM69" s="1">
        <f t="shared" si="97"/>
        <v>-6.8199842264315746E-2</v>
      </c>
      <c r="AN69" s="1">
        <f t="shared" si="97"/>
        <v>-6.6317073079185662E-2</v>
      </c>
      <c r="AO69" s="1">
        <f t="shared" si="97"/>
        <v>-0.10758754361980838</v>
      </c>
      <c r="AP69" s="1">
        <f t="shared" si="97"/>
        <v>-1.4071326630332837E-2</v>
      </c>
      <c r="AQ69" s="1">
        <f t="shared" si="97"/>
        <v>-1.4336604513096041E-2</v>
      </c>
      <c r="AR69" s="1">
        <f t="shared" si="97"/>
        <v>-1.6379349747617566E-2</v>
      </c>
      <c r="AS69" s="1">
        <f t="shared" si="97"/>
        <v>3.8261385764536415E-2</v>
      </c>
      <c r="AT69" s="1">
        <f t="shared" si="97"/>
        <v>7.7691077133813957E-2</v>
      </c>
      <c r="AU69" s="1">
        <f t="shared" si="97"/>
        <v>7.2191808520781775E-2</v>
      </c>
      <c r="AV69" s="1">
        <f t="shared" si="97"/>
        <v>2.0216605185326753E-2</v>
      </c>
      <c r="AW69" s="1">
        <f t="shared" si="97"/>
        <v>4.3272531697281069E-2</v>
      </c>
      <c r="AX69" s="1">
        <f t="shared" si="97"/>
        <v>5.3887354103285379E-2</v>
      </c>
      <c r="AY69" s="1">
        <f t="shared" ref="AY69:BE69" si="98">AY53/AM53-1</f>
        <v>2.1010593783584497E-2</v>
      </c>
      <c r="AZ69" s="1">
        <f t="shared" si="98"/>
        <v>0.12358672166300289</v>
      </c>
      <c r="BA69" s="1">
        <f t="shared" si="98"/>
        <v>9.84334563293503E-2</v>
      </c>
      <c r="BB69" s="1">
        <f t="shared" si="98"/>
        <v>-9.0673933342054203E-2</v>
      </c>
      <c r="BC69" s="1">
        <f t="shared" si="98"/>
        <v>-0.10725222073445095</v>
      </c>
      <c r="BD69" s="1">
        <f t="shared" si="98"/>
        <v>-0.10203522019899725</v>
      </c>
      <c r="BE69" s="1">
        <f t="shared" si="98"/>
        <v>-0.10383307802127351</v>
      </c>
    </row>
    <row r="70" spans="2:62">
      <c r="B70" s="2" t="s">
        <v>30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97"/>
        <v>-7.4133435634493372E-2</v>
      </c>
      <c r="P70" s="1">
        <f t="shared" si="97"/>
        <v>-2.3401052453584259E-2</v>
      </c>
      <c r="Q70" s="1">
        <f t="shared" si="97"/>
        <v>-6.5581697265404415E-2</v>
      </c>
      <c r="R70" s="1">
        <f t="shared" si="97"/>
        <v>2.4353937608796228E-2</v>
      </c>
      <c r="S70" s="1">
        <f t="shared" si="97"/>
        <v>0.13601206832392099</v>
      </c>
      <c r="T70" s="1">
        <f t="shared" si="97"/>
        <v>0.14737150425070977</v>
      </c>
      <c r="U70" s="1">
        <f t="shared" si="97"/>
        <v>0.17022518290221522</v>
      </c>
      <c r="V70" s="1">
        <f t="shared" si="97"/>
        <v>0.23727196412513285</v>
      </c>
      <c r="W70" s="1">
        <f t="shared" si="97"/>
        <v>0.12014470653106657</v>
      </c>
      <c r="X70" s="1">
        <f t="shared" si="97"/>
        <v>0.1427157357380211</v>
      </c>
      <c r="Y70" s="1">
        <f t="shared" si="97"/>
        <v>1.4328201620693815E-2</v>
      </c>
      <c r="Z70" s="1">
        <f t="shared" si="97"/>
        <v>-1.2478168538196943E-2</v>
      </c>
      <c r="AA70" s="1">
        <f t="shared" si="97"/>
        <v>9.8128358009057726E-2</v>
      </c>
      <c r="AB70" s="1">
        <f t="shared" si="97"/>
        <v>6.2830735318152531E-2</v>
      </c>
      <c r="AC70" s="1">
        <f t="shared" si="97"/>
        <v>1.4884812372765621E-2</v>
      </c>
      <c r="AD70" s="1">
        <f t="shared" si="97"/>
        <v>4.4911528805871015E-3</v>
      </c>
      <c r="AE70" s="1">
        <f t="shared" si="97"/>
        <v>-5.463842737147917E-2</v>
      </c>
      <c r="AF70" s="1">
        <f t="shared" si="97"/>
        <v>-0.21062636038394966</v>
      </c>
      <c r="AG70" s="1">
        <f t="shared" si="97"/>
        <v>-0.19290075286133712</v>
      </c>
      <c r="AH70" s="1">
        <f t="shared" si="97"/>
        <v>-0.15324429109921966</v>
      </c>
      <c r="AI70" s="1">
        <f t="shared" si="97"/>
        <v>-3.6154940980526185E-2</v>
      </c>
      <c r="AJ70" s="1">
        <f t="shared" si="97"/>
        <v>-0.14259068252046125</v>
      </c>
      <c r="AK70" s="1">
        <f t="shared" si="97"/>
        <v>-3.0869425246888405E-2</v>
      </c>
      <c r="AL70" s="1">
        <f t="shared" si="97"/>
        <v>-1.1127874038794339E-3</v>
      </c>
      <c r="AM70" s="1">
        <f t="shared" si="97"/>
        <v>-6.017914269224045E-4</v>
      </c>
      <c r="AN70" s="1">
        <f t="shared" si="97"/>
        <v>-4.514070498811551E-2</v>
      </c>
      <c r="AO70" s="1">
        <f t="shared" si="97"/>
        <v>2.8552957662686174E-2</v>
      </c>
      <c r="AP70" s="1">
        <f t="shared" si="97"/>
        <v>3.0485019612617625E-2</v>
      </c>
      <c r="AQ70" s="1">
        <f t="shared" si="97"/>
        <v>6.5591336638302966E-2</v>
      </c>
      <c r="AR70" s="1">
        <f t="shared" si="97"/>
        <v>0.15905429304768992</v>
      </c>
      <c r="AS70" s="1">
        <f t="shared" si="97"/>
        <v>0.15164931850147423</v>
      </c>
      <c r="AT70" s="1">
        <f t="shared" si="97"/>
        <v>6.209343311121529E-2</v>
      </c>
      <c r="AU70" s="1">
        <f t="shared" si="97"/>
        <v>-1.1934904659111067E-3</v>
      </c>
      <c r="AV70" s="1">
        <f t="shared" si="97"/>
        <v>5.668192564112795E-2</v>
      </c>
      <c r="AW70" s="1">
        <f t="shared" si="97"/>
        <v>0.12695955454508812</v>
      </c>
      <c r="AX70" s="1">
        <f t="shared" si="97"/>
        <v>9.4563102772957208E-2</v>
      </c>
      <c r="AY70" s="1">
        <f t="shared" ref="AY70:BE78" si="99">AY54/AM54-1</f>
        <v>-1.5042711977087286E-2</v>
      </c>
      <c r="AZ70" s="1">
        <f t="shared" si="99"/>
        <v>4.5091857147763204E-2</v>
      </c>
      <c r="BA70" s="1">
        <f t="shared" si="99"/>
        <v>3.071233101276083E-2</v>
      </c>
      <c r="BB70" s="1">
        <f t="shared" si="99"/>
        <v>-5.616742499486771E-2</v>
      </c>
      <c r="BC70" s="1">
        <f t="shared" si="99"/>
        <v>3.7792719382568229E-2</v>
      </c>
      <c r="BD70" s="1">
        <f t="shared" si="99"/>
        <v>5.9363329404545473E-2</v>
      </c>
      <c r="BE70" s="1">
        <f t="shared" si="99"/>
        <v>-0.11539386381595051</v>
      </c>
    </row>
    <row r="71" spans="2:62">
      <c r="B71" s="2" t="s">
        <v>31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97"/>
        <v>-0.1041914220826865</v>
      </c>
      <c r="P71" s="1">
        <f t="shared" si="97"/>
        <v>-7.433111211226695E-2</v>
      </c>
      <c r="Q71" s="1">
        <f t="shared" si="97"/>
        <v>2.8147453366288433E-2</v>
      </c>
      <c r="R71" s="1">
        <f t="shared" si="97"/>
        <v>2.9888583621803688E-2</v>
      </c>
      <c r="S71" s="1">
        <f t="shared" si="97"/>
        <v>-1.2035822512208139E-2</v>
      </c>
      <c r="T71" s="1">
        <f t="shared" si="97"/>
        <v>0.1018237821042991</v>
      </c>
      <c r="U71" s="1">
        <f t="shared" si="97"/>
        <v>0.1033138164597236</v>
      </c>
      <c r="V71" s="1">
        <f t="shared" si="97"/>
        <v>2.2376434412894053E-2</v>
      </c>
      <c r="W71" s="1">
        <f t="shared" si="97"/>
        <v>5.0217664294682773E-3</v>
      </c>
      <c r="X71" s="1">
        <f t="shared" si="97"/>
        <v>2.1829762140154862E-2</v>
      </c>
      <c r="Y71" s="1">
        <f t="shared" si="97"/>
        <v>4.2667908597109339E-3</v>
      </c>
      <c r="Z71" s="1">
        <f t="shared" si="97"/>
        <v>3.5466454270589365E-2</v>
      </c>
      <c r="AA71" s="1">
        <f t="shared" si="97"/>
        <v>0.10430845033691272</v>
      </c>
      <c r="AB71" s="1">
        <f t="shared" si="97"/>
        <v>8.827245869796263E-2</v>
      </c>
      <c r="AC71" s="1">
        <f t="shared" si="97"/>
        <v>1.2058003736884704E-2</v>
      </c>
      <c r="AD71" s="1">
        <f t="shared" si="97"/>
        <v>8.5952966242388573E-3</v>
      </c>
      <c r="AE71" s="1">
        <f t="shared" si="97"/>
        <v>-8.6097652394482194E-2</v>
      </c>
      <c r="AF71" s="1">
        <f t="shared" si="97"/>
        <v>-0.11924755967553713</v>
      </c>
      <c r="AG71" s="1">
        <f t="shared" si="97"/>
        <v>-6.2270849612934054E-2</v>
      </c>
      <c r="AH71" s="1">
        <f t="shared" si="97"/>
        <v>2.001533418601853E-2</v>
      </c>
      <c r="AI71" s="1">
        <f t="shared" si="97"/>
        <v>-4.8744542371356503E-2</v>
      </c>
      <c r="AJ71" s="1">
        <f t="shared" si="97"/>
        <v>-3.1369966265168636E-2</v>
      </c>
      <c r="AK71" s="1">
        <f t="shared" si="97"/>
        <v>8.6466415599772306E-2</v>
      </c>
      <c r="AL71" s="1">
        <f t="shared" si="97"/>
        <v>-5.5457850781102103E-3</v>
      </c>
      <c r="AM71" s="1">
        <f t="shared" si="97"/>
        <v>-7.3954281853980675E-2</v>
      </c>
      <c r="AN71" s="1">
        <f t="shared" si="97"/>
        <v>-1.3098362792259399E-2</v>
      </c>
      <c r="AO71" s="1">
        <f t="shared" si="97"/>
        <v>1.7922265818249405E-2</v>
      </c>
      <c r="AP71" s="1">
        <f t="shared" si="97"/>
        <v>-7.0442839874567231E-2</v>
      </c>
      <c r="AQ71" s="1">
        <f t="shared" si="97"/>
        <v>2.2399588883262433E-2</v>
      </c>
      <c r="AR71" s="1">
        <f t="shared" si="97"/>
        <v>-4.3784850558082233E-2</v>
      </c>
      <c r="AS71" s="1">
        <f t="shared" si="97"/>
        <v>-4.7405232240492645E-2</v>
      </c>
      <c r="AT71" s="1">
        <f t="shared" si="97"/>
        <v>-7.9513491716631468E-2</v>
      </c>
      <c r="AU71" s="1">
        <f t="shared" si="97"/>
        <v>2.3143122158582941E-2</v>
      </c>
      <c r="AV71" s="1">
        <f t="shared" si="97"/>
        <v>-4.6765861966272082E-2</v>
      </c>
      <c r="AW71" s="1">
        <f t="shared" si="97"/>
        <v>-6.5491432773489788E-2</v>
      </c>
      <c r="AX71" s="1">
        <f t="shared" si="97"/>
        <v>1.9632313481559249E-2</v>
      </c>
      <c r="AY71" s="1">
        <f t="shared" si="99"/>
        <v>3.1341399525853575E-2</v>
      </c>
      <c r="AZ71" s="1">
        <f t="shared" si="99"/>
        <v>9.9810824593749681E-2</v>
      </c>
      <c r="BA71" s="1">
        <f t="shared" si="99"/>
        <v>0.11389332898489357</v>
      </c>
      <c r="BB71" s="1">
        <f t="shared" si="99"/>
        <v>3.6918587074224796E-2</v>
      </c>
      <c r="BC71" s="1">
        <f t="shared" si="99"/>
        <v>-1.3416963286271177E-2</v>
      </c>
      <c r="BD71" s="1">
        <f t="shared" si="99"/>
        <v>-2.6621339909866482E-2</v>
      </c>
      <c r="BE71" s="1">
        <f t="shared" si="99"/>
        <v>6.6118078365962063E-2</v>
      </c>
    </row>
    <row r="72" spans="2:62">
      <c r="B72" s="2" t="s">
        <v>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97"/>
        <v>-0.17004312080520634</v>
      </c>
      <c r="P72" s="1">
        <f t="shared" si="97"/>
        <v>-7.2834328608166077E-2</v>
      </c>
      <c r="Q72" s="1">
        <f t="shared" si="97"/>
        <v>-2.8646897655536407E-2</v>
      </c>
      <c r="R72" s="1">
        <f t="shared" si="97"/>
        <v>-3.0042408198834081E-2</v>
      </c>
      <c r="S72" s="1">
        <f t="shared" si="97"/>
        <v>4.2644219773062986E-2</v>
      </c>
      <c r="T72" s="1">
        <f t="shared" si="97"/>
        <v>3.506386940960815E-2</v>
      </c>
      <c r="U72" s="1">
        <f t="shared" si="97"/>
        <v>-8.3625185000351765E-2</v>
      </c>
      <c r="V72" s="1">
        <f t="shared" si="97"/>
        <v>-0.38016164036664235</v>
      </c>
      <c r="W72" s="1">
        <f t="shared" si="97"/>
        <v>-0.21989131571521869</v>
      </c>
      <c r="X72" s="1">
        <f t="shared" si="97"/>
        <v>-0.26766393566336955</v>
      </c>
      <c r="Y72" s="1">
        <f t="shared" si="97"/>
        <v>-0.12522307010940015</v>
      </c>
      <c r="Z72" s="1">
        <f t="shared" si="97"/>
        <v>-9.4654660859234574E-2</v>
      </c>
      <c r="AA72" s="1">
        <f t="shared" si="97"/>
        <v>-5.4693836512693217E-2</v>
      </c>
      <c r="AB72" s="1">
        <f t="shared" si="97"/>
        <v>-9.0931100233571982E-2</v>
      </c>
      <c r="AC72" s="1">
        <f t="shared" si="97"/>
        <v>-7.546341944944801E-2</v>
      </c>
      <c r="AD72" s="1">
        <f t="shared" si="97"/>
        <v>9.4319612220283844E-5</v>
      </c>
      <c r="AE72" s="1">
        <f t="shared" si="97"/>
        <v>-0.21094978339969295</v>
      </c>
      <c r="AF72" s="1">
        <f t="shared" si="97"/>
        <v>-0.21057493469590161</v>
      </c>
      <c r="AG72" s="1">
        <f t="shared" si="97"/>
        <v>5.1155482857299539E-2</v>
      </c>
      <c r="AH72" s="1">
        <f t="shared" si="97"/>
        <v>0.31441658388272842</v>
      </c>
      <c r="AI72" s="1">
        <f t="shared" si="97"/>
        <v>-1.1555569045694991E-2</v>
      </c>
      <c r="AJ72" s="1">
        <f t="shared" si="97"/>
        <v>0.40556950045153628</v>
      </c>
      <c r="AK72" s="1">
        <f t="shared" si="97"/>
        <v>0.2335275755539743</v>
      </c>
      <c r="AL72" s="1">
        <f t="shared" si="97"/>
        <v>-1.1536555021900208E-2</v>
      </c>
      <c r="AM72" s="1">
        <f t="shared" si="97"/>
        <v>-0.11037479338408585</v>
      </c>
      <c r="AN72" s="1">
        <f t="shared" si="97"/>
        <v>0.14221259268461584</v>
      </c>
      <c r="AO72" s="1">
        <f t="shared" si="97"/>
        <v>0.21385538255678749</v>
      </c>
      <c r="AP72" s="1">
        <f t="shared" si="97"/>
        <v>0.12496169985288375</v>
      </c>
      <c r="AQ72" s="1">
        <f t="shared" si="97"/>
        <v>0.13712305634400934</v>
      </c>
      <c r="AR72" s="1">
        <f t="shared" si="97"/>
        <v>0.25671884581499671</v>
      </c>
      <c r="AS72" s="1">
        <f t="shared" si="97"/>
        <v>-9.3793065347300475E-2</v>
      </c>
      <c r="AT72" s="1">
        <f t="shared" si="97"/>
        <v>-0.14907036062412293</v>
      </c>
      <c r="AU72" s="1">
        <f t="shared" si="97"/>
        <v>6.246705324196089E-2</v>
      </c>
      <c r="AV72" s="1">
        <f t="shared" si="97"/>
        <v>-6.4105620676863651E-2</v>
      </c>
      <c r="AW72" s="1">
        <f t="shared" si="97"/>
        <v>-0.12740350413201007</v>
      </c>
      <c r="AX72" s="1">
        <f t="shared" si="97"/>
        <v>3.8464202433449612E-2</v>
      </c>
      <c r="AY72" s="1">
        <f t="shared" si="99"/>
        <v>3.8762289814585404E-2</v>
      </c>
      <c r="AZ72" s="1">
        <f t="shared" si="99"/>
        <v>1.8300965771586242E-2</v>
      </c>
      <c r="BA72" s="1">
        <f t="shared" si="99"/>
        <v>0.16887224965451386</v>
      </c>
      <c r="BB72" s="1">
        <f t="shared" si="99"/>
        <v>-2.1054075250248161E-2</v>
      </c>
      <c r="BC72" s="1">
        <f t="shared" si="99"/>
        <v>-0.15309002004589312</v>
      </c>
      <c r="BD72" s="1">
        <f t="shared" si="99"/>
        <v>-0.15309219194967483</v>
      </c>
      <c r="BE72" s="1">
        <f t="shared" si="99"/>
        <v>2.1527227404201099E-2</v>
      </c>
    </row>
    <row r="73" spans="2:62">
      <c r="B73" s="2" t="s">
        <v>20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97"/>
        <v>-5.9833759228720695E-2</v>
      </c>
      <c r="P73" s="1">
        <f t="shared" si="97"/>
        <v>3.2822125567588678E-4</v>
      </c>
      <c r="Q73" s="1">
        <f t="shared" si="97"/>
        <v>-6.8603218187690551E-4</v>
      </c>
      <c r="R73" s="1">
        <f t="shared" si="97"/>
        <v>-2.9771844178104745E-3</v>
      </c>
      <c r="S73" s="1">
        <f t="shared" si="97"/>
        <v>4.3580212011991248E-2</v>
      </c>
      <c r="T73" s="1">
        <f t="shared" si="97"/>
        <v>8.9861001285429065E-2</v>
      </c>
      <c r="U73" s="1">
        <f t="shared" si="97"/>
        <v>5.2150262979903772E-2</v>
      </c>
      <c r="V73" s="1">
        <f t="shared" si="97"/>
        <v>7.9022518898761884E-2</v>
      </c>
      <c r="W73" s="1">
        <f t="shared" si="97"/>
        <v>4.6922178567616601E-2</v>
      </c>
      <c r="X73" s="1">
        <f t="shared" si="97"/>
        <v>4.3677273255480653E-2</v>
      </c>
      <c r="Y73" s="1">
        <f t="shared" si="97"/>
        <v>-2.613605170117439E-3</v>
      </c>
      <c r="Z73" s="1">
        <f t="shared" si="97"/>
        <v>-2.206295722401308E-2</v>
      </c>
      <c r="AA73" s="1">
        <f t="shared" si="97"/>
        <v>9.0652090017454334E-2</v>
      </c>
      <c r="AB73" s="1">
        <f t="shared" si="97"/>
        <v>6.5976125912491135E-2</v>
      </c>
      <c r="AC73" s="1">
        <f t="shared" si="97"/>
        <v>3.5504263622899268E-2</v>
      </c>
      <c r="AD73" s="1">
        <f t="shared" si="97"/>
        <v>2.5509381200041092E-2</v>
      </c>
      <c r="AE73" s="1">
        <f t="shared" si="97"/>
        <v>-3.809667368454428E-2</v>
      </c>
      <c r="AF73" s="1">
        <f t="shared" si="97"/>
        <v>-0.11503877857295219</v>
      </c>
      <c r="AG73" s="1">
        <f t="shared" si="97"/>
        <v>-7.3878948905203856E-2</v>
      </c>
      <c r="AH73" s="1">
        <f t="shared" si="97"/>
        <v>-5.2364785229069288E-2</v>
      </c>
      <c r="AI73" s="1">
        <f t="shared" si="97"/>
        <v>-4.1703487372703907E-2</v>
      </c>
      <c r="AJ73" s="1">
        <f t="shared" si="97"/>
        <v>-3.8113002361792492E-2</v>
      </c>
      <c r="AK73" s="1">
        <f t="shared" si="97"/>
        <v>2.0351785913847786E-2</v>
      </c>
      <c r="AL73" s="1">
        <f t="shared" si="97"/>
        <v>3.2568330500375442E-3</v>
      </c>
      <c r="AM73" s="1">
        <f t="shared" si="97"/>
        <v>-4.6521278624149009E-2</v>
      </c>
      <c r="AN73" s="1">
        <f t="shared" si="97"/>
        <v>-3.4968996573859878E-2</v>
      </c>
      <c r="AO73" s="1">
        <f t="shared" si="97"/>
        <v>-1.2859482087616003E-2</v>
      </c>
      <c r="AP73" s="1">
        <f t="shared" si="97"/>
        <v>4.2676591325392366E-3</v>
      </c>
      <c r="AQ73" s="1">
        <f t="shared" si="97"/>
        <v>3.1978572246801562E-2</v>
      </c>
      <c r="AR73" s="1">
        <f t="shared" si="97"/>
        <v>5.6426127411070892E-2</v>
      </c>
      <c r="AS73" s="1">
        <f t="shared" si="97"/>
        <v>5.8020014501781514E-2</v>
      </c>
      <c r="AT73" s="1">
        <f t="shared" si="97"/>
        <v>2.9076430817976506E-2</v>
      </c>
      <c r="AU73" s="1">
        <f t="shared" si="97"/>
        <v>3.4595361098184618E-2</v>
      </c>
      <c r="AV73" s="1">
        <f t="shared" si="97"/>
        <v>1.5142400350367291E-2</v>
      </c>
      <c r="AW73" s="1">
        <f t="shared" si="97"/>
        <v>4.0359088095831774E-2</v>
      </c>
      <c r="AX73" s="1">
        <f t="shared" si="97"/>
        <v>6.2555734552436792E-2</v>
      </c>
      <c r="AY73" s="1">
        <f t="shared" si="99"/>
        <v>9.4744505672397228E-3</v>
      </c>
      <c r="AZ73" s="1">
        <f t="shared" si="99"/>
        <v>7.9975506318399114E-2</v>
      </c>
      <c r="BA73" s="1">
        <f t="shared" si="99"/>
        <v>7.8996217021409354E-2</v>
      </c>
      <c r="BB73" s="1">
        <f t="shared" si="99"/>
        <v>-5.1079942177259863E-2</v>
      </c>
      <c r="BC73" s="1">
        <f t="shared" si="99"/>
        <v>-3.6095510864558533E-2</v>
      </c>
      <c r="BD73" s="1">
        <f t="shared" si="99"/>
        <v>-3.0758301256004317E-2</v>
      </c>
      <c r="BE73" s="1">
        <f t="shared" si="99"/>
        <v>-7.5594261448659106E-2</v>
      </c>
    </row>
    <row r="74" spans="2:62">
      <c r="B74" s="2" t="s">
        <v>33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97"/>
        <v>-2.582474506159449E-2</v>
      </c>
      <c r="P74" s="1">
        <f t="shared" si="97"/>
        <v>3.7879651298803108E-2</v>
      </c>
      <c r="Q74" s="1">
        <f t="shared" si="97"/>
        <v>2.6983693723968027E-2</v>
      </c>
      <c r="R74" s="1">
        <f t="shared" si="97"/>
        <v>2.568862593661958E-2</v>
      </c>
      <c r="S74" s="1">
        <f t="shared" si="97"/>
        <v>5.5604602090792321E-2</v>
      </c>
      <c r="T74" s="1">
        <f t="shared" si="97"/>
        <v>7.8120840710149242E-2</v>
      </c>
      <c r="U74" s="1">
        <f t="shared" si="97"/>
        <v>6.8088999036979958E-2</v>
      </c>
      <c r="V74" s="1">
        <f t="shared" si="97"/>
        <v>3.4228083270649856E-2</v>
      </c>
      <c r="W74" s="1">
        <f t="shared" si="97"/>
        <v>2.5094287786070479E-2</v>
      </c>
      <c r="X74" s="1">
        <f t="shared" si="97"/>
        <v>1.5584440054714488E-2</v>
      </c>
      <c r="Y74" s="1">
        <f t="shared" si="97"/>
        <v>1.5343906120717454E-2</v>
      </c>
      <c r="Z74" s="1">
        <f t="shared" si="97"/>
        <v>-3.629494867707217E-2</v>
      </c>
      <c r="AA74" s="1">
        <f t="shared" si="97"/>
        <v>0.11237929744937936</v>
      </c>
      <c r="AB74" s="1">
        <f t="shared" si="97"/>
        <v>8.5875311580687397E-2</v>
      </c>
      <c r="AC74" s="1">
        <f t="shared" si="97"/>
        <v>3.3026483452455846E-2</v>
      </c>
      <c r="AD74" s="1">
        <f t="shared" si="97"/>
        <v>5.7737549718994696E-2</v>
      </c>
      <c r="AE74" s="1">
        <f t="shared" si="97"/>
        <v>-3.1141948131571007E-2</v>
      </c>
      <c r="AF74" s="1">
        <f t="shared" si="97"/>
        <v>-5.0048416030397447E-2</v>
      </c>
      <c r="AG74" s="1">
        <f t="shared" si="97"/>
        <v>-2.4260890155567538E-2</v>
      </c>
      <c r="AH74" s="1">
        <f t="shared" si="97"/>
        <v>1.3135513069552962E-2</v>
      </c>
      <c r="AI74" s="1">
        <f t="shared" si="97"/>
        <v>-4.2899956739595346E-2</v>
      </c>
      <c r="AJ74" s="1">
        <f t="shared" si="97"/>
        <v>3.0506741248445879E-2</v>
      </c>
      <c r="AK74" s="1">
        <f t="shared" si="97"/>
        <v>7.8825626118018466E-2</v>
      </c>
      <c r="AL74" s="1">
        <f t="shared" si="97"/>
        <v>1.0371775508316583E-2</v>
      </c>
      <c r="AM74" s="1">
        <f t="shared" si="97"/>
        <v>-8.1592213574975592E-2</v>
      </c>
      <c r="AN74" s="1">
        <f t="shared" si="97"/>
        <v>-4.1056759115917774E-2</v>
      </c>
      <c r="AO74" s="1">
        <f t="shared" si="97"/>
        <v>1.2111398841129439E-2</v>
      </c>
      <c r="AP74" s="1">
        <f t="shared" si="97"/>
        <v>1.6454484844909967E-3</v>
      </c>
      <c r="AQ74" s="1">
        <f t="shared" si="97"/>
        <v>1.6785470390664914E-2</v>
      </c>
      <c r="AR74" s="1">
        <f t="shared" si="97"/>
        <v>2.5411943560309291E-2</v>
      </c>
      <c r="AS74" s="1">
        <f t="shared" si="97"/>
        <v>2.5848344682605218E-2</v>
      </c>
      <c r="AT74" s="1">
        <f t="shared" si="97"/>
        <v>2.3768744976461198E-2</v>
      </c>
      <c r="AU74" s="1">
        <f t="shared" si="97"/>
        <v>6.2751047792493519E-2</v>
      </c>
      <c r="AV74" s="1">
        <f t="shared" si="97"/>
        <v>-8.0179455622786389E-3</v>
      </c>
      <c r="AW74" s="1">
        <f t="shared" si="97"/>
        <v>-6.7364996436292124E-3</v>
      </c>
      <c r="AX74" s="1">
        <f t="shared" si="97"/>
        <v>7.5946811172892259E-2</v>
      </c>
      <c r="AY74" s="1">
        <f t="shared" si="99"/>
        <v>4.5592609930396932E-2</v>
      </c>
      <c r="AZ74" s="1">
        <f t="shared" si="99"/>
        <v>6.5081357048460964E-2</v>
      </c>
      <c r="BA74" s="1">
        <f t="shared" si="99"/>
        <v>0.10399640526688247</v>
      </c>
      <c r="BB74" s="1">
        <f t="shared" si="99"/>
        <v>9.1486612168087955E-3</v>
      </c>
      <c r="BC74" s="1">
        <f t="shared" si="99"/>
        <v>-3.3765308297846963E-2</v>
      </c>
      <c r="BD74" s="1">
        <f t="shared" si="99"/>
        <v>3.1817786944798865E-3</v>
      </c>
      <c r="BE74" s="1">
        <f t="shared" si="99"/>
        <v>-7.3645312328730617E-3</v>
      </c>
    </row>
    <row r="75" spans="2:62">
      <c r="B75" s="2" t="s">
        <v>34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si="97"/>
        <v>-5.2922464924306523E-2</v>
      </c>
      <c r="P75" s="1">
        <f t="shared" si="97"/>
        <v>1.262255557582348E-2</v>
      </c>
      <c r="Q75" s="1">
        <f t="shared" si="97"/>
        <v>2.1775981452010873E-2</v>
      </c>
      <c r="R75" s="1">
        <f t="shared" si="97"/>
        <v>9.3935612108484445E-3</v>
      </c>
      <c r="S75" s="1">
        <f t="shared" si="97"/>
        <v>2.6736795446228312E-2</v>
      </c>
      <c r="T75" s="1">
        <f t="shared" si="97"/>
        <v>5.1189115832798171E-2</v>
      </c>
      <c r="U75" s="1">
        <f t="shared" si="97"/>
        <v>4.1434229428605196E-2</v>
      </c>
      <c r="V75" s="1">
        <f t="shared" si="97"/>
        <v>2.0274463232187845E-2</v>
      </c>
      <c r="W75" s="1">
        <f t="shared" si="97"/>
        <v>1.0344819745234268E-2</v>
      </c>
      <c r="X75" s="1">
        <f t="shared" si="97"/>
        <v>3.6123800704250586E-2</v>
      </c>
      <c r="Y75" s="1">
        <f t="shared" si="97"/>
        <v>1.2355916421091351E-2</v>
      </c>
      <c r="Z75" s="1">
        <f t="shared" si="97"/>
        <v>-3.9684822707232281E-2</v>
      </c>
      <c r="AA75" s="1">
        <f t="shared" si="97"/>
        <v>0.11329279560270233</v>
      </c>
      <c r="AB75" s="1">
        <f t="shared" si="97"/>
        <v>8.4332198695164839E-2</v>
      </c>
      <c r="AC75" s="1">
        <f t="shared" si="97"/>
        <v>2.4859138705911388E-2</v>
      </c>
      <c r="AD75" s="1">
        <f t="shared" si="97"/>
        <v>3.9695166550412386E-2</v>
      </c>
      <c r="AE75" s="1">
        <f t="shared" si="97"/>
        <v>-3.5369410496309595E-2</v>
      </c>
      <c r="AF75" s="1">
        <f t="shared" si="97"/>
        <v>-5.2592467439492085E-2</v>
      </c>
      <c r="AG75" s="1">
        <f t="shared" si="97"/>
        <v>-3.3693155618653381E-2</v>
      </c>
      <c r="AH75" s="1">
        <f t="shared" si="97"/>
        <v>-1.6589213160899674E-2</v>
      </c>
      <c r="AI75" s="1">
        <f t="shared" si="97"/>
        <v>-2.6031462774410707E-2</v>
      </c>
      <c r="AJ75" s="1">
        <f t="shared" si="97"/>
        <v>-6.3851780565138405E-4</v>
      </c>
      <c r="AK75" s="1">
        <f t="shared" si="97"/>
        <v>8.2670576006361074E-2</v>
      </c>
      <c r="AL75" s="1">
        <f t="shared" si="97"/>
        <v>3.4678717537934611E-2</v>
      </c>
      <c r="AM75" s="1">
        <f t="shared" si="97"/>
        <v>-4.3461902835285615E-2</v>
      </c>
      <c r="AN75" s="1">
        <f t="shared" si="97"/>
        <v>-3.7438805571937128E-2</v>
      </c>
      <c r="AO75" s="1">
        <f t="shared" si="97"/>
        <v>1.2190444985036297E-2</v>
      </c>
      <c r="AP75" s="1">
        <f t="shared" si="97"/>
        <v>8.6486115975838995E-3</v>
      </c>
      <c r="AQ75" s="1">
        <f t="shared" si="97"/>
        <v>3.6685690106937008E-2</v>
      </c>
      <c r="AR75" s="1">
        <f t="shared" si="97"/>
        <v>8.632899854196463E-3</v>
      </c>
      <c r="AS75" s="1">
        <f t="shared" si="97"/>
        <v>2.4782253961276979E-2</v>
      </c>
      <c r="AT75" s="1">
        <f t="shared" si="97"/>
        <v>1.4774345638807196E-2</v>
      </c>
      <c r="AU75" s="1">
        <f t="shared" si="97"/>
        <v>4.3252135949118919E-2</v>
      </c>
      <c r="AV75" s="1">
        <f t="shared" si="97"/>
        <v>-2.5421575429666055E-2</v>
      </c>
      <c r="AW75" s="1">
        <f t="shared" si="97"/>
        <v>-2.9467141013752252E-2</v>
      </c>
      <c r="AX75" s="1">
        <f t="shared" si="97"/>
        <v>2.4253615106087034E-2</v>
      </c>
      <c r="AY75" s="1">
        <f t="shared" si="99"/>
        <v>-3.4356320522305306E-2</v>
      </c>
      <c r="AZ75" s="1">
        <f t="shared" si="99"/>
        <v>5.1602319280736442E-2</v>
      </c>
      <c r="BA75" s="1">
        <f t="shared" si="99"/>
        <v>8.3181891820923726E-2</v>
      </c>
      <c r="BB75" s="1">
        <f t="shared" si="99"/>
        <v>-2.8966950691651006E-2</v>
      </c>
      <c r="BC75" s="1">
        <f t="shared" si="99"/>
        <v>-4.5526096347397682E-2</v>
      </c>
      <c r="BD75" s="1">
        <f t="shared" si="99"/>
        <v>-1.1099872006057776E-2</v>
      </c>
      <c r="BE75" s="1">
        <f t="shared" si="99"/>
        <v>-7.9308501460508829E-3</v>
      </c>
    </row>
    <row r="76" spans="2:62">
      <c r="B76" s="2" t="s">
        <v>35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97"/>
        <v>-5.2670362446366803E-2</v>
      </c>
      <c r="P76" s="1">
        <f t="shared" si="97"/>
        <v>-2.2039826704881804E-2</v>
      </c>
      <c r="Q76" s="1">
        <f t="shared" si="97"/>
        <v>-1.0270682790936014E-3</v>
      </c>
      <c r="R76" s="1">
        <f t="shared" ref="R76:R78" si="100">R60/F60-1</f>
        <v>-1.3777705785883998E-2</v>
      </c>
      <c r="S76" s="1">
        <f t="shared" ref="S76:S78" si="101">S60/G60-1</f>
        <v>-2.9967877987125635E-2</v>
      </c>
      <c r="T76" s="1">
        <f t="shared" ref="T76:T78" si="102">T60/H60-1</f>
        <v>1.5877522978498426E-2</v>
      </c>
      <c r="U76" s="1">
        <f t="shared" ref="U76:U78" si="103">U60/I60-1</f>
        <v>8.6338255695279642E-3</v>
      </c>
      <c r="V76" s="1">
        <f t="shared" ref="V76:V78" si="104">V60/J60-1</f>
        <v>-1.5011011691559495E-2</v>
      </c>
      <c r="W76" s="1">
        <f t="shared" ref="W76:W78" si="105">W60/K60-1</f>
        <v>-9.0965550703541176E-3</v>
      </c>
      <c r="X76" s="1">
        <f t="shared" ref="X76:X78" si="106">X60/L60-1</f>
        <v>-4.2433885741407495E-3</v>
      </c>
      <c r="Y76" s="1">
        <f t="shared" ref="Y76:Y78" si="107">Y60/M60-1</f>
        <v>-1.2490572619829221E-2</v>
      </c>
      <c r="Z76" s="1">
        <f t="shared" ref="Z76:Z78" si="108">Z60/N60-1</f>
        <v>-2.0818897723507201E-2</v>
      </c>
      <c r="AA76" s="1">
        <f t="shared" ref="AA76:AA78" si="109">AA60/O60-1</f>
        <v>0.11029191577371655</v>
      </c>
      <c r="AB76" s="1">
        <f t="shared" ref="AB76:AB78" si="110">AB60/P60-1</f>
        <v>4.7430232039765485E-2</v>
      </c>
      <c r="AC76" s="1">
        <f t="shared" ref="AC76:AC78" si="111">AC60/Q60-1</f>
        <v>2.297132444251182E-2</v>
      </c>
      <c r="AD76" s="1">
        <f t="shared" ref="AD76:AD78" si="112">AD60/R60-1</f>
        <v>2.2966552517878602E-2</v>
      </c>
      <c r="AE76" s="1">
        <f t="shared" ref="AE76:AE78" si="113">AE60/S60-1</f>
        <v>-1.37935675750539E-2</v>
      </c>
      <c r="AF76" s="1">
        <f t="shared" ref="AF76:AF78" si="114">AF60/T60-1</f>
        <v>-1.5851453035447882E-2</v>
      </c>
      <c r="AG76" s="1">
        <f t="shared" ref="AG76:AG78" si="115">AG60/U60-1</f>
        <v>-5.216672414347312E-3</v>
      </c>
      <c r="AH76" s="1">
        <f t="shared" ref="AH76:AH78" si="116">AH60/V60-1</f>
        <v>2.8773838851549716E-2</v>
      </c>
      <c r="AI76" s="1">
        <f t="shared" ref="AI76:AI78" si="117">AI60/W60-1</f>
        <v>8.9866480728135745E-3</v>
      </c>
      <c r="AJ76" s="1">
        <f t="shared" ref="AJ76:AJ78" si="118">AJ60/X60-1</f>
        <v>1.6731087444922466E-2</v>
      </c>
      <c r="AK76" s="1">
        <f t="shared" ref="AK76:AK78" si="119">AK60/Y60-1</f>
        <v>7.5087590352839184E-2</v>
      </c>
      <c r="AL76" s="1">
        <f t="shared" ref="AL76:AL78" si="120">AL60/Z60-1</f>
        <v>5.0459464127256437E-2</v>
      </c>
      <c r="AM76" s="1">
        <f t="shared" ref="AM76:AM78" si="121">AM60/AA60-1</f>
        <v>-8.5213062897247394E-2</v>
      </c>
      <c r="AN76" s="1">
        <f t="shared" ref="AN76:AN78" si="122">AN60/AB60-1</f>
        <v>2.1408284429765612E-2</v>
      </c>
      <c r="AO76" s="1">
        <f t="shared" ref="AO76:AO78" si="123">AO60/AC60-1</f>
        <v>1.8040143520043017E-2</v>
      </c>
      <c r="AP76" s="1">
        <f t="shared" ref="AP76:AP78" si="124">AP60/AD60-1</f>
        <v>2.7450698941876128E-2</v>
      </c>
      <c r="AQ76" s="1">
        <f t="shared" ref="AQ76:AQ78" si="125">AQ60/AE60-1</f>
        <v>4.546194782336932E-2</v>
      </c>
      <c r="AR76" s="1">
        <f t="shared" ref="AR76:AR78" si="126">AR60/AF60-1</f>
        <v>8.4757111980409139E-3</v>
      </c>
      <c r="AS76" s="1">
        <f t="shared" ref="AS76:AS78" si="127">AS60/AG60-1</f>
        <v>-7.131506943875765E-3</v>
      </c>
      <c r="AT76" s="1">
        <f t="shared" ref="AT76:AT78" si="128">AT60/AH60-1</f>
        <v>-4.0167841297283902E-3</v>
      </c>
      <c r="AU76" s="1">
        <f t="shared" ref="AU76:AU78" si="129">AU60/AI60-1</f>
        <v>1.6934832245869558E-2</v>
      </c>
      <c r="AV76" s="1">
        <f t="shared" ref="AV76:AV78" si="130">AV60/AJ60-1</f>
        <v>-1.1645738025352736E-2</v>
      </c>
      <c r="AW76" s="1">
        <f t="shared" ref="AW76:AW78" si="131">AW60/AK60-1</f>
        <v>-4.955459265372153E-2</v>
      </c>
      <c r="AX76" s="1">
        <f t="shared" ref="AX76:AX78" si="132">AX60/AL60-1</f>
        <v>-1.8198995862730771E-2</v>
      </c>
      <c r="AY76" s="1">
        <f t="shared" si="99"/>
        <v>1.1626969222315209E-2</v>
      </c>
      <c r="AZ76" s="1">
        <f t="shared" si="99"/>
        <v>6.4579359820050808E-2</v>
      </c>
      <c r="BA76" s="1">
        <f t="shared" si="99"/>
        <v>9.8522429031002501E-2</v>
      </c>
      <c r="BB76" s="1">
        <f t="shared" si="99"/>
        <v>-9.164337175595394E-3</v>
      </c>
      <c r="BC76" s="1">
        <f t="shared" si="99"/>
        <v>-3.2524341108981836E-2</v>
      </c>
      <c r="BD76" s="1">
        <f t="shared" si="99"/>
        <v>7.5749390219674861E-3</v>
      </c>
      <c r="BE76" s="1">
        <f t="shared" si="99"/>
        <v>3.489378075486238E-2</v>
      </c>
    </row>
    <row r="77" spans="2:62">
      <c r="B77" s="2" t="s">
        <v>36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">
        <f t="shared" ref="O77:O78" si="133">O61/C61-1</f>
        <v>-4.0680730291862588E-2</v>
      </c>
      <c r="P77" s="1">
        <f t="shared" ref="P77:P78" si="134">P61/D61-1</f>
        <v>-1.3617413113229726E-2</v>
      </c>
      <c r="Q77" s="1">
        <f t="shared" ref="Q77:Q78" si="135">Q61/E61-1</f>
        <v>-2.6219326193932524E-4</v>
      </c>
      <c r="R77" s="1">
        <f t="shared" si="100"/>
        <v>-1.0878158542889649E-3</v>
      </c>
      <c r="S77" s="1">
        <f t="shared" si="101"/>
        <v>-1.0767415824009086E-2</v>
      </c>
      <c r="T77" s="1">
        <f t="shared" si="102"/>
        <v>-2.5481855882051319E-2</v>
      </c>
      <c r="U77" s="1">
        <f t="shared" si="103"/>
        <v>-3.6039720962447674E-2</v>
      </c>
      <c r="V77" s="1">
        <f t="shared" si="104"/>
        <v>-1.488722753249283E-2</v>
      </c>
      <c r="W77" s="1">
        <f t="shared" si="105"/>
        <v>-2.0638301132271941E-3</v>
      </c>
      <c r="X77" s="1">
        <f t="shared" si="106"/>
        <v>-1.1229560470305988E-2</v>
      </c>
      <c r="Y77" s="1">
        <f t="shared" si="107"/>
        <v>-2.3401691972927519E-2</v>
      </c>
      <c r="Z77" s="1">
        <f t="shared" si="108"/>
        <v>-6.1776608831038082E-2</v>
      </c>
      <c r="AA77" s="1">
        <f t="shared" si="109"/>
        <v>-1.4819284214536932E-2</v>
      </c>
      <c r="AB77" s="1">
        <f t="shared" si="110"/>
        <v>3.9475316090502588E-3</v>
      </c>
      <c r="AC77" s="1">
        <f t="shared" si="111"/>
        <v>-1.8062404075368188E-2</v>
      </c>
      <c r="AD77" s="1">
        <f t="shared" si="112"/>
        <v>-1.2157080900332407E-3</v>
      </c>
      <c r="AE77" s="1">
        <f t="shared" si="113"/>
        <v>-3.3729030232176882E-2</v>
      </c>
      <c r="AF77" s="1">
        <f t="shared" si="114"/>
        <v>1.4667568585896351E-2</v>
      </c>
      <c r="AG77" s="1">
        <f t="shared" si="115"/>
        <v>-3.4430821039193371E-2</v>
      </c>
      <c r="AH77" s="1">
        <f t="shared" si="116"/>
        <v>-2.1021176494049554E-2</v>
      </c>
      <c r="AI77" s="1">
        <f t="shared" si="117"/>
        <v>-4.1020737790620099E-2</v>
      </c>
      <c r="AJ77" s="1">
        <f t="shared" si="118"/>
        <v>-4.4971566122314566E-2</v>
      </c>
      <c r="AK77" s="1">
        <f t="shared" si="119"/>
        <v>1.3460991461814009E-2</v>
      </c>
      <c r="AL77" s="1">
        <f t="shared" si="120"/>
        <v>-1.6462529412801352E-2</v>
      </c>
      <c r="AM77" s="1">
        <f t="shared" si="121"/>
        <v>-3.9907208025750207E-2</v>
      </c>
      <c r="AN77" s="1">
        <f t="shared" si="122"/>
        <v>-6.0984163911174227E-2</v>
      </c>
      <c r="AO77" s="1">
        <f t="shared" si="123"/>
        <v>-3.9363177709696995E-3</v>
      </c>
      <c r="AP77" s="1">
        <f t="shared" si="124"/>
        <v>-3.9231925903547737E-2</v>
      </c>
      <c r="AQ77" s="1">
        <f t="shared" si="125"/>
        <v>1.2762383347013184E-2</v>
      </c>
      <c r="AR77" s="1">
        <f t="shared" si="126"/>
        <v>-2.4840252713655309E-2</v>
      </c>
      <c r="AS77" s="1">
        <f t="shared" si="127"/>
        <v>1.458871609890644E-2</v>
      </c>
      <c r="AT77" s="1">
        <f t="shared" si="128"/>
        <v>1.8962317848184806E-2</v>
      </c>
      <c r="AU77" s="1">
        <f t="shared" si="129"/>
        <v>3.6254898593952145E-2</v>
      </c>
      <c r="AV77" s="1">
        <f t="shared" si="130"/>
        <v>5.2608927235011427E-2</v>
      </c>
      <c r="AW77" s="1">
        <f t="shared" si="131"/>
        <v>2.9904909085601394E-2</v>
      </c>
      <c r="AX77" s="1">
        <f t="shared" si="132"/>
        <v>7.0536544059646822E-2</v>
      </c>
      <c r="AY77" s="1">
        <f t="shared" si="99"/>
        <v>4.2895814256856069E-2</v>
      </c>
      <c r="AZ77" s="1">
        <f t="shared" si="99"/>
        <v>8.7223451389625506E-2</v>
      </c>
      <c r="BA77" s="1">
        <f t="shared" si="99"/>
        <v>0.10139757142186423</v>
      </c>
      <c r="BB77" s="1">
        <f t="shared" si="99"/>
        <v>3.8837030313772614E-2</v>
      </c>
      <c r="BC77" s="1">
        <f t="shared" si="99"/>
        <v>4.8413716138180796E-2</v>
      </c>
      <c r="BD77" s="1">
        <f t="shared" si="99"/>
        <v>5.3140657515160727E-2</v>
      </c>
      <c r="BE77" s="1">
        <f t="shared" si="99"/>
        <v>7.117507137054413E-2</v>
      </c>
    </row>
    <row r="78" spans="2:62">
      <c r="B78" s="2" t="s">
        <v>20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">
        <f t="shared" si="133"/>
        <v>-4.2611293816538498E-2</v>
      </c>
      <c r="P78" s="1">
        <f t="shared" si="134"/>
        <v>1.1602896400700446E-2</v>
      </c>
      <c r="Q78" s="1">
        <f t="shared" si="135"/>
        <v>1.6807850399168656E-2</v>
      </c>
      <c r="R78" s="1">
        <f t="shared" si="100"/>
        <v>8.8270297534309705E-3</v>
      </c>
      <c r="S78" s="1">
        <f t="shared" si="101"/>
        <v>2.0157213170479693E-2</v>
      </c>
      <c r="T78" s="1">
        <f t="shared" si="102"/>
        <v>4.4401426034954561E-2</v>
      </c>
      <c r="U78" s="1">
        <f t="shared" si="103"/>
        <v>3.4212853876065985E-2</v>
      </c>
      <c r="V78" s="1">
        <f t="shared" si="104"/>
        <v>1.2974855678332231E-2</v>
      </c>
      <c r="W78" s="1">
        <f t="shared" si="105"/>
        <v>9.5092007667030298E-3</v>
      </c>
      <c r="X78" s="1">
        <f t="shared" si="106"/>
        <v>1.5906121404336115E-2</v>
      </c>
      <c r="Y78" s="1">
        <f t="shared" si="107"/>
        <v>4.957676562266311E-3</v>
      </c>
      <c r="Z78" s="1">
        <f t="shared" si="108"/>
        <v>-3.6428880512198503E-2</v>
      </c>
      <c r="AA78" s="1">
        <f t="shared" si="109"/>
        <v>0.10194054548616238</v>
      </c>
      <c r="AB78" s="1">
        <f t="shared" si="110"/>
        <v>7.067635185760146E-2</v>
      </c>
      <c r="AC78" s="1">
        <f t="shared" si="111"/>
        <v>2.3730403473638972E-2</v>
      </c>
      <c r="AD78" s="1">
        <f t="shared" si="112"/>
        <v>3.8716416388173691E-2</v>
      </c>
      <c r="AE78" s="1">
        <f t="shared" si="113"/>
        <v>-2.9204897830001353E-2</v>
      </c>
      <c r="AF78" s="1">
        <f t="shared" si="114"/>
        <v>-3.7578768459249567E-2</v>
      </c>
      <c r="AG78" s="1">
        <f t="shared" si="115"/>
        <v>-2.4105451968287173E-2</v>
      </c>
      <c r="AH78" s="1">
        <f t="shared" si="116"/>
        <v>2.7938252493571181E-3</v>
      </c>
      <c r="AI78" s="1">
        <f t="shared" si="117"/>
        <v>-2.5184851964774047E-2</v>
      </c>
      <c r="AJ78" s="1">
        <f t="shared" si="118"/>
        <v>9.7226481385750407E-3</v>
      </c>
      <c r="AK78" s="1">
        <f t="shared" si="119"/>
        <v>7.396584145478835E-2</v>
      </c>
      <c r="AL78" s="1">
        <f t="shared" si="120"/>
        <v>2.5253036132519613E-2</v>
      </c>
      <c r="AM78" s="1">
        <f t="shared" si="121"/>
        <v>-6.5497937728508759E-2</v>
      </c>
      <c r="AN78" s="1">
        <f t="shared" si="122"/>
        <v>-2.8608280232825023E-2</v>
      </c>
      <c r="AO78" s="1">
        <f t="shared" si="123"/>
        <v>1.2114783383904149E-2</v>
      </c>
      <c r="AP78" s="1">
        <f t="shared" si="124"/>
        <v>6.2652558711728812E-3</v>
      </c>
      <c r="AQ78" s="1">
        <f t="shared" si="125"/>
        <v>2.9661547771974606E-2</v>
      </c>
      <c r="AR78" s="1">
        <f t="shared" si="126"/>
        <v>1.0825434014899882E-2</v>
      </c>
      <c r="AS78" s="1">
        <f t="shared" si="127"/>
        <v>1.6662290085879716E-2</v>
      </c>
      <c r="AT78" s="1">
        <f t="shared" si="128"/>
        <v>1.376936497297776E-2</v>
      </c>
      <c r="AU78" s="1">
        <f t="shared" si="129"/>
        <v>4.2812558829548708E-2</v>
      </c>
      <c r="AV78" s="1">
        <f t="shared" si="130"/>
        <v>-9.9688703487167407E-3</v>
      </c>
      <c r="AW78" s="1">
        <f t="shared" si="131"/>
        <v>-2.1119332427026349E-2</v>
      </c>
      <c r="AX78" s="1">
        <f t="shared" si="132"/>
        <v>3.6847530505186743E-2</v>
      </c>
      <c r="AY78" s="1">
        <f t="shared" si="99"/>
        <v>8.5971733994774091E-3</v>
      </c>
      <c r="AZ78" s="1">
        <f t="shared" si="99"/>
        <v>6.1710921525328644E-2</v>
      </c>
      <c r="BA78" s="1">
        <f t="shared" si="99"/>
        <v>9.5117406652833969E-2</v>
      </c>
      <c r="BB78" s="1">
        <f t="shared" si="99"/>
        <v>-6.1844226352606446E-3</v>
      </c>
      <c r="BC78" s="1">
        <f t="shared" si="99"/>
        <v>-3.0489197998150974E-2</v>
      </c>
      <c r="BD78" s="1">
        <f t="shared" si="99"/>
        <v>3.8278444214596696E-3</v>
      </c>
      <c r="BE78" s="1">
        <f t="shared" si="99"/>
        <v>9.5160403684551031E-3</v>
      </c>
    </row>
    <row r="80" spans="2:62" s="17" customFormat="1" ht="19.2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</row>
    <row r="81" spans="1:62" ht="19.2" thickTop="1">
      <c r="B81" s="2" t="s">
        <v>67</v>
      </c>
      <c r="C81" s="3">
        <v>11.506800000000004</v>
      </c>
      <c r="D81" s="3">
        <v>3.0514000000000001</v>
      </c>
      <c r="E81" s="3">
        <v>5.7873999999999999</v>
      </c>
      <c r="F81" s="3">
        <v>2.1016999999999997</v>
      </c>
      <c r="G81" s="3">
        <v>3.2388000000000003</v>
      </c>
      <c r="H81" s="3">
        <v>1.4718999999999995</v>
      </c>
      <c r="I81" s="3">
        <v>3.4780999999999973</v>
      </c>
      <c r="J81" s="3">
        <v>0.83780000000000043</v>
      </c>
      <c r="K81" s="3">
        <v>2.9732999999999987</v>
      </c>
      <c r="L81" s="3">
        <v>4.9709999999999992</v>
      </c>
      <c r="M81" s="3">
        <v>2.8215000000000003</v>
      </c>
      <c r="N81" s="3">
        <v>4.0541999999999998</v>
      </c>
      <c r="O81" s="3">
        <v>8.4668000000000028</v>
      </c>
      <c r="P81" s="3">
        <v>10.921600000000002</v>
      </c>
      <c r="Q81" s="3">
        <v>13.064399999999999</v>
      </c>
      <c r="R81" s="3">
        <v>2.1610999999999998</v>
      </c>
      <c r="S81" s="3">
        <v>2.3938999999999995</v>
      </c>
      <c r="T81" s="3">
        <v>1.3087999999999997</v>
      </c>
      <c r="U81" s="3">
        <v>0.82910000000000006</v>
      </c>
      <c r="V81" s="3">
        <v>2.3665999999999987</v>
      </c>
      <c r="W81" s="3">
        <v>4.3181999999999974</v>
      </c>
      <c r="X81" s="3">
        <v>2.2558000000000007</v>
      </c>
      <c r="Y81" s="3">
        <v>4.9977999999999989</v>
      </c>
      <c r="Z81" s="3">
        <v>6.6453000000000015</v>
      </c>
      <c r="AA81" s="3">
        <v>11.680900000000005</v>
      </c>
      <c r="AB81" s="3">
        <v>11.792599999999988</v>
      </c>
      <c r="AC81" s="3">
        <v>10.882899999999999</v>
      </c>
      <c r="AD81" s="3">
        <v>22.239599999999989</v>
      </c>
      <c r="AE81" s="3">
        <v>5.010699999999999</v>
      </c>
      <c r="AF81" s="3">
        <v>8.7502000000000049</v>
      </c>
      <c r="AG81" s="3">
        <v>2.7173000000000007</v>
      </c>
      <c r="AH81" s="3">
        <v>16.073700000000002</v>
      </c>
      <c r="AI81" s="3">
        <v>14.190599999999998</v>
      </c>
      <c r="AJ81" s="3">
        <v>12.825600000000001</v>
      </c>
      <c r="AK81" s="3">
        <v>79.542900000000003</v>
      </c>
      <c r="AL81" s="3">
        <v>35.444600000000008</v>
      </c>
      <c r="AM81" s="3">
        <v>25.601699999999987</v>
      </c>
      <c r="AN81" s="3">
        <v>26.377300000000002</v>
      </c>
      <c r="AO81" s="3">
        <v>54.784799999999976</v>
      </c>
      <c r="AP81" s="3">
        <v>57.588100000000011</v>
      </c>
      <c r="AQ81" s="3">
        <v>24.781800000000004</v>
      </c>
      <c r="AR81" s="3">
        <v>9.3623999999999956</v>
      </c>
      <c r="AS81" s="3">
        <v>10.398800000000001</v>
      </c>
      <c r="AT81" s="3">
        <v>9.9115999999999964</v>
      </c>
      <c r="AU81" s="3">
        <v>18.215600000000006</v>
      </c>
      <c r="AV81" s="3">
        <v>27.260299999999994</v>
      </c>
      <c r="AW81" s="3">
        <v>26.592099999999995</v>
      </c>
      <c r="AX81" s="3">
        <v>23.826999999999995</v>
      </c>
      <c r="AY81" s="3">
        <v>39.546399999999991</v>
      </c>
      <c r="AZ81" s="3">
        <v>60.816500000000005</v>
      </c>
      <c r="BA81" s="3">
        <v>48.80240000000002</v>
      </c>
      <c r="BB81" s="3">
        <v>50.136300000000013</v>
      </c>
      <c r="BC81" s="3">
        <v>11.581199999999997</v>
      </c>
      <c r="BD81" s="3">
        <v>10.3224</v>
      </c>
      <c r="BE81" s="3">
        <v>18.158500000000004</v>
      </c>
      <c r="BF81" s="3"/>
      <c r="BG81" s="3"/>
      <c r="BH81" s="3"/>
      <c r="BI81" s="3"/>
      <c r="BJ81" s="3"/>
    </row>
    <row r="82" spans="1:62">
      <c r="B82" s="2" t="s">
        <v>68</v>
      </c>
      <c r="C82" s="3">
        <v>431.84609999999998</v>
      </c>
      <c r="D82" s="3">
        <v>433.16039999999981</v>
      </c>
      <c r="E82" s="3">
        <v>373.18169999999981</v>
      </c>
      <c r="F82" s="3">
        <v>366.74070000000017</v>
      </c>
      <c r="G82" s="3">
        <v>302.89859999999976</v>
      </c>
      <c r="H82" s="3">
        <v>179.3573999999999</v>
      </c>
      <c r="I82" s="3">
        <v>171.19800000000004</v>
      </c>
      <c r="J82" s="3">
        <v>229.26260000000016</v>
      </c>
      <c r="K82" s="3">
        <v>246.50109999999987</v>
      </c>
      <c r="L82" s="3">
        <v>255.86560000000023</v>
      </c>
      <c r="M82" s="3">
        <v>280.67990000000003</v>
      </c>
      <c r="N82" s="3">
        <v>351.66270000000014</v>
      </c>
      <c r="O82" s="3">
        <v>443.72169999999937</v>
      </c>
      <c r="P82" s="3">
        <v>322.57820000000004</v>
      </c>
      <c r="Q82" s="3">
        <v>458.93160000000017</v>
      </c>
      <c r="R82" s="3">
        <v>467.94940000000037</v>
      </c>
      <c r="S82" s="3">
        <v>408.11799999999982</v>
      </c>
      <c r="T82" s="3">
        <v>596.46510000000058</v>
      </c>
      <c r="U82" s="3">
        <v>529.40049999999997</v>
      </c>
      <c r="V82" s="3">
        <v>378.91339999999997</v>
      </c>
      <c r="W82" s="3">
        <v>337.78660000000013</v>
      </c>
      <c r="X82" s="3">
        <v>472.80080000000032</v>
      </c>
      <c r="Y82" s="3">
        <v>388.89760000000012</v>
      </c>
      <c r="Z82" s="3">
        <v>407.85179999999986</v>
      </c>
      <c r="AA82" s="3">
        <v>319.22200000000038</v>
      </c>
      <c r="AB82" s="3">
        <v>513.41590000000031</v>
      </c>
      <c r="AC82" s="3">
        <v>588.08900000000017</v>
      </c>
      <c r="AD82" s="3">
        <v>319.14819999999992</v>
      </c>
      <c r="AE82" s="3">
        <v>448.58720000000017</v>
      </c>
      <c r="AF82" s="3">
        <v>336.96179999999993</v>
      </c>
      <c r="AG82" s="3">
        <v>209.52509999999998</v>
      </c>
      <c r="AH82" s="3">
        <v>107.9387</v>
      </c>
      <c r="AI82" s="3">
        <v>119.84539999999987</v>
      </c>
      <c r="AJ82" s="3">
        <v>59.343200000000003</v>
      </c>
      <c r="AK82" s="3">
        <v>16.7898</v>
      </c>
      <c r="AL82" s="3">
        <v>134.01539999999994</v>
      </c>
      <c r="AM82" s="3">
        <v>162.63080000000002</v>
      </c>
      <c r="AN82" s="3">
        <v>160.27639999999985</v>
      </c>
      <c r="AO82" s="3">
        <v>38.212200000000003</v>
      </c>
      <c r="AP82" s="3">
        <v>66.365999999999985</v>
      </c>
      <c r="AQ82" s="3">
        <v>72.489300000000014</v>
      </c>
      <c r="AR82" s="3">
        <v>189.87189999999993</v>
      </c>
      <c r="AS82" s="3">
        <v>252.58589999999984</v>
      </c>
      <c r="AT82" s="3">
        <v>175.25800000000024</v>
      </c>
      <c r="AU82" s="3">
        <v>132.71030000000002</v>
      </c>
      <c r="AV82" s="3">
        <v>164.33940000000007</v>
      </c>
      <c r="AW82" s="3">
        <v>178.05070000000012</v>
      </c>
      <c r="AX82" s="3">
        <v>201.92940000000002</v>
      </c>
      <c r="AY82" s="3">
        <v>162.62590000000003</v>
      </c>
      <c r="AZ82" s="3">
        <v>167.1495000000001</v>
      </c>
      <c r="BA82" s="3">
        <v>85.587000000000018</v>
      </c>
      <c r="BB82" s="3">
        <v>57.771399999999986</v>
      </c>
      <c r="BC82" s="3">
        <v>288.19209999999987</v>
      </c>
      <c r="BD82" s="3">
        <v>270.08840000000009</v>
      </c>
      <c r="BE82" s="3">
        <v>117.38509999999999</v>
      </c>
      <c r="BF82" s="3"/>
      <c r="BG82" s="3"/>
      <c r="BH82" s="3"/>
      <c r="BI82" s="3"/>
      <c r="BJ82" s="3"/>
    </row>
    <row r="83" spans="1:62">
      <c r="B83" s="2" t="s">
        <v>69</v>
      </c>
      <c r="C83" s="3">
        <v>414.57139999999998</v>
      </c>
      <c r="D83" s="3">
        <v>430.14079999999979</v>
      </c>
      <c r="E83" s="3">
        <v>365.03009999999978</v>
      </c>
      <c r="F83" s="3">
        <v>358.58960000000019</v>
      </c>
      <c r="G83" s="3">
        <v>293.37859999999978</v>
      </c>
      <c r="H83" s="3">
        <v>174.5210999999999</v>
      </c>
      <c r="I83" s="3">
        <v>160.81150000000002</v>
      </c>
      <c r="J83" s="3">
        <v>215.49790000000016</v>
      </c>
      <c r="K83" s="3">
        <v>238.59729999999988</v>
      </c>
      <c r="L83" s="3">
        <v>245.42850000000024</v>
      </c>
      <c r="M83" s="3">
        <v>261.3347</v>
      </c>
      <c r="N83" s="3">
        <v>334.71660000000014</v>
      </c>
      <c r="O83" s="3">
        <v>429.84639999999939</v>
      </c>
      <c r="P83" s="3">
        <v>310.62720000000007</v>
      </c>
      <c r="Q83" s="3">
        <v>451.00720000000018</v>
      </c>
      <c r="R83" s="3">
        <v>461.87530000000038</v>
      </c>
      <c r="S83" s="3">
        <v>399.63819999999981</v>
      </c>
      <c r="T83" s="3">
        <v>592.04760000000056</v>
      </c>
      <c r="U83" s="3">
        <v>518.73309999999992</v>
      </c>
      <c r="V83" s="3">
        <v>371.10409999999996</v>
      </c>
      <c r="W83" s="3">
        <v>324.64940000000013</v>
      </c>
      <c r="X83" s="3">
        <v>461.40520000000032</v>
      </c>
      <c r="Y83" s="3">
        <v>380.05040000000014</v>
      </c>
      <c r="Z83" s="3">
        <v>398.82719999999989</v>
      </c>
      <c r="AA83" s="3">
        <v>305.92200000000042</v>
      </c>
      <c r="AB83" s="3">
        <v>510.01210000000026</v>
      </c>
      <c r="AC83" s="3">
        <v>585.85440000000017</v>
      </c>
      <c r="AD83" s="3">
        <v>316.61229999999995</v>
      </c>
      <c r="AE83" s="3">
        <v>438.14480000000015</v>
      </c>
      <c r="AF83" s="3">
        <v>319.73429999999991</v>
      </c>
      <c r="AG83" s="3">
        <v>198.41139999999999</v>
      </c>
      <c r="AH83" s="3">
        <v>92.383899999999997</v>
      </c>
      <c r="AI83" s="3">
        <v>113.08729999999989</v>
      </c>
      <c r="AJ83" s="3">
        <v>52.870699999999999</v>
      </c>
      <c r="AK83" s="3">
        <v>67.735500000000002</v>
      </c>
      <c r="AL83" s="3">
        <v>135.96419999999995</v>
      </c>
      <c r="AM83" s="3">
        <v>158.33390000000003</v>
      </c>
      <c r="AN83" s="3">
        <v>154.27909999999986</v>
      </c>
      <c r="AO83" s="3">
        <v>63.663299999999992</v>
      </c>
      <c r="AP83" s="3">
        <v>88.219799999999992</v>
      </c>
      <c r="AQ83" s="3">
        <v>75.359400000000008</v>
      </c>
      <c r="AR83" s="3">
        <v>179.84609999999992</v>
      </c>
      <c r="AS83" s="3">
        <v>237.64829999999981</v>
      </c>
      <c r="AT83" s="3">
        <v>156.89930000000021</v>
      </c>
      <c r="AU83" s="3">
        <v>110.93010000000001</v>
      </c>
      <c r="AV83" s="3">
        <v>148.48230000000007</v>
      </c>
      <c r="AW83" s="3">
        <v>156.53850000000014</v>
      </c>
      <c r="AX83" s="3">
        <v>190.32580000000002</v>
      </c>
      <c r="AY83" s="3">
        <v>165.10250000000005</v>
      </c>
      <c r="AZ83" s="3">
        <v>191.0451000000001</v>
      </c>
      <c r="BA83" s="3">
        <v>104.75890000000004</v>
      </c>
      <c r="BB83" s="3">
        <v>79.903400000000005</v>
      </c>
      <c r="BC83" s="3">
        <v>275.45769999999987</v>
      </c>
      <c r="BD83" s="3">
        <v>264.9851000000001</v>
      </c>
      <c r="BE83" s="3">
        <v>109.1044</v>
      </c>
      <c r="BF83" s="3"/>
      <c r="BG83" s="3"/>
      <c r="BH83" s="3"/>
      <c r="BI83" s="3"/>
      <c r="BJ83" s="3"/>
    </row>
    <row r="84" spans="1:62" s="21" customFormat="1">
      <c r="B84" s="12" t="s">
        <v>70</v>
      </c>
      <c r="C84" s="13">
        <v>28.781500000000008</v>
      </c>
      <c r="D84" s="13">
        <v>6.070999999999998</v>
      </c>
      <c r="E84" s="13">
        <v>13.939000000000002</v>
      </c>
      <c r="F84" s="13">
        <v>10.252800000000001</v>
      </c>
      <c r="G84" s="13">
        <v>12.758799999999994</v>
      </c>
      <c r="H84" s="13">
        <v>6.3081999999999994</v>
      </c>
      <c r="I84" s="13">
        <v>13.864599999999999</v>
      </c>
      <c r="J84" s="13">
        <v>14.602500000000004</v>
      </c>
      <c r="K84" s="13">
        <v>10.877099999999997</v>
      </c>
      <c r="L84" s="13">
        <v>15.408099999999994</v>
      </c>
      <c r="M84" s="13">
        <v>22.166700000000017</v>
      </c>
      <c r="N84" s="13">
        <v>21.000299999999996</v>
      </c>
      <c r="O84" s="13">
        <v>22.342100000000002</v>
      </c>
      <c r="P84" s="13">
        <v>22.872600000000013</v>
      </c>
      <c r="Q84" s="13">
        <v>20.988799999999998</v>
      </c>
      <c r="R84" s="13">
        <v>8.235199999999999</v>
      </c>
      <c r="S84" s="13">
        <v>10.873700000000007</v>
      </c>
      <c r="T84" s="13">
        <v>5.7262999999999984</v>
      </c>
      <c r="U84" s="13">
        <v>11.496500000000003</v>
      </c>
      <c r="V84" s="13">
        <v>10.175900000000002</v>
      </c>
      <c r="W84" s="13">
        <v>17.455399999999997</v>
      </c>
      <c r="X84" s="13">
        <v>13.651400000000001</v>
      </c>
      <c r="Y84" s="13">
        <v>13.844999999999999</v>
      </c>
      <c r="Z84" s="13">
        <v>15.669899999999998</v>
      </c>
      <c r="AA84" s="13">
        <v>24.980900000000002</v>
      </c>
      <c r="AB84" s="13">
        <v>15.19639999999999</v>
      </c>
      <c r="AC84" s="13">
        <v>13.1175</v>
      </c>
      <c r="AD84" s="13">
        <v>24.77549999999999</v>
      </c>
      <c r="AE84" s="13">
        <v>15.453100000000003</v>
      </c>
      <c r="AF84" s="13">
        <v>25.977700000000009</v>
      </c>
      <c r="AG84" s="13">
        <v>13.831000000000007</v>
      </c>
      <c r="AH84" s="13">
        <v>31.628500000000006</v>
      </c>
      <c r="AI84" s="13">
        <v>20.948699999999995</v>
      </c>
      <c r="AJ84" s="13">
        <v>19.298100000000002</v>
      </c>
      <c r="AK84" s="13">
        <v>28.597199999999994</v>
      </c>
      <c r="AL84" s="13">
        <v>33.495800000000003</v>
      </c>
      <c r="AM84" s="13">
        <v>29.898599999999984</v>
      </c>
      <c r="AN84" s="13">
        <v>32.374600000000001</v>
      </c>
      <c r="AO84" s="13">
        <v>29.333699999999993</v>
      </c>
      <c r="AP84" s="13">
        <v>35.734300000000005</v>
      </c>
      <c r="AQ84" s="13">
        <v>21.911700000000003</v>
      </c>
      <c r="AR84" s="13">
        <v>19.388199999999991</v>
      </c>
      <c r="AS84" s="13">
        <v>25.336400000000012</v>
      </c>
      <c r="AT84" s="13">
        <v>28.270299999999999</v>
      </c>
      <c r="AU84" s="13">
        <v>39.995800000000003</v>
      </c>
      <c r="AV84" s="13">
        <v>43.117399999999996</v>
      </c>
      <c r="AW84" s="13">
        <v>48.104299999999988</v>
      </c>
      <c r="AX84" s="13">
        <v>35.430599999999998</v>
      </c>
      <c r="AY84" s="13">
        <v>37.069799999999987</v>
      </c>
      <c r="AZ84" s="13">
        <v>36.920899999999996</v>
      </c>
      <c r="BA84" s="13">
        <v>29.630499999999994</v>
      </c>
      <c r="BB84" s="13">
        <v>28.004299999999994</v>
      </c>
      <c r="BC84" s="13">
        <v>24.315600000000003</v>
      </c>
      <c r="BD84" s="13">
        <v>15.425699999999999</v>
      </c>
      <c r="BE84" s="13">
        <v>26.4392</v>
      </c>
      <c r="BF84" s="13"/>
      <c r="BG84" s="13"/>
      <c r="BH84" s="13"/>
      <c r="BI84" s="13"/>
      <c r="BJ84" s="13"/>
    </row>
    <row r="85" spans="1:62" s="22" customFormat="1">
      <c r="A85" s="21"/>
      <c r="B85" s="10" t="s">
        <v>75</v>
      </c>
      <c r="C85" s="11">
        <f>C81+C82</f>
        <v>443.35289999999998</v>
      </c>
      <c r="D85" s="11">
        <f t="shared" ref="D85:BJ85" si="136">D81+D82</f>
        <v>436.21179999999981</v>
      </c>
      <c r="E85" s="11">
        <f t="shared" si="136"/>
        <v>378.9690999999998</v>
      </c>
      <c r="F85" s="11">
        <f t="shared" si="136"/>
        <v>368.84240000000017</v>
      </c>
      <c r="G85" s="11">
        <f t="shared" si="136"/>
        <v>306.13739999999979</v>
      </c>
      <c r="H85" s="11">
        <f t="shared" si="136"/>
        <v>180.8292999999999</v>
      </c>
      <c r="I85" s="11">
        <f t="shared" si="136"/>
        <v>174.67610000000002</v>
      </c>
      <c r="J85" s="11">
        <f t="shared" si="136"/>
        <v>230.10040000000015</v>
      </c>
      <c r="K85" s="11">
        <f t="shared" si="136"/>
        <v>249.47439999999986</v>
      </c>
      <c r="L85" s="11">
        <f t="shared" si="136"/>
        <v>260.8366000000002</v>
      </c>
      <c r="M85" s="11">
        <f t="shared" si="136"/>
        <v>283.50140000000005</v>
      </c>
      <c r="N85" s="11">
        <f t="shared" si="136"/>
        <v>355.71690000000012</v>
      </c>
      <c r="O85" s="11">
        <f t="shared" si="136"/>
        <v>452.18849999999935</v>
      </c>
      <c r="P85" s="11">
        <f t="shared" si="136"/>
        <v>333.49980000000005</v>
      </c>
      <c r="Q85" s="11">
        <f t="shared" si="136"/>
        <v>471.99600000000015</v>
      </c>
      <c r="R85" s="11">
        <f t="shared" si="136"/>
        <v>470.11050000000034</v>
      </c>
      <c r="S85" s="11">
        <f t="shared" si="136"/>
        <v>410.5118999999998</v>
      </c>
      <c r="T85" s="11">
        <f t="shared" si="136"/>
        <v>597.77390000000059</v>
      </c>
      <c r="U85" s="11">
        <f t="shared" si="136"/>
        <v>530.2296</v>
      </c>
      <c r="V85" s="11">
        <f t="shared" si="136"/>
        <v>381.28</v>
      </c>
      <c r="W85" s="11">
        <f t="shared" si="136"/>
        <v>342.10480000000013</v>
      </c>
      <c r="X85" s="11">
        <f t="shared" si="136"/>
        <v>475.05660000000034</v>
      </c>
      <c r="Y85" s="11">
        <f t="shared" si="136"/>
        <v>393.89540000000011</v>
      </c>
      <c r="Z85" s="11">
        <f t="shared" si="136"/>
        <v>414.49709999999988</v>
      </c>
      <c r="AA85" s="11">
        <f t="shared" si="136"/>
        <v>330.90290000000039</v>
      </c>
      <c r="AB85" s="11">
        <f t="shared" si="136"/>
        <v>525.2085000000003</v>
      </c>
      <c r="AC85" s="11">
        <f t="shared" si="136"/>
        <v>598.97190000000012</v>
      </c>
      <c r="AD85" s="11">
        <f t="shared" si="136"/>
        <v>341.38779999999991</v>
      </c>
      <c r="AE85" s="11">
        <f t="shared" si="136"/>
        <v>453.59790000000015</v>
      </c>
      <c r="AF85" s="11">
        <f t="shared" si="136"/>
        <v>345.71199999999993</v>
      </c>
      <c r="AG85" s="11">
        <f t="shared" si="136"/>
        <v>212.24239999999998</v>
      </c>
      <c r="AH85" s="11">
        <f t="shared" si="136"/>
        <v>124.0124</v>
      </c>
      <c r="AI85" s="11">
        <f t="shared" si="136"/>
        <v>134.03599999999986</v>
      </c>
      <c r="AJ85" s="11">
        <f t="shared" si="136"/>
        <v>72.168800000000005</v>
      </c>
      <c r="AK85" s="11">
        <f t="shared" si="136"/>
        <v>96.332700000000003</v>
      </c>
      <c r="AL85" s="11">
        <f t="shared" si="136"/>
        <v>169.45999999999995</v>
      </c>
      <c r="AM85" s="11">
        <f t="shared" si="136"/>
        <v>188.23250000000002</v>
      </c>
      <c r="AN85" s="11">
        <f t="shared" si="136"/>
        <v>186.65369999999984</v>
      </c>
      <c r="AO85" s="11">
        <f t="shared" si="136"/>
        <v>92.996999999999986</v>
      </c>
      <c r="AP85" s="11">
        <f t="shared" si="136"/>
        <v>123.9541</v>
      </c>
      <c r="AQ85" s="11">
        <f t="shared" si="136"/>
        <v>97.271100000000018</v>
      </c>
      <c r="AR85" s="11">
        <f t="shared" si="136"/>
        <v>199.23429999999993</v>
      </c>
      <c r="AS85" s="11">
        <f t="shared" si="136"/>
        <v>262.98469999999986</v>
      </c>
      <c r="AT85" s="11">
        <f t="shared" si="136"/>
        <v>185.16960000000023</v>
      </c>
      <c r="AU85" s="11">
        <f t="shared" si="136"/>
        <v>150.92590000000001</v>
      </c>
      <c r="AV85" s="11">
        <f t="shared" si="136"/>
        <v>191.59970000000007</v>
      </c>
      <c r="AW85" s="11">
        <f t="shared" si="136"/>
        <v>204.64280000000011</v>
      </c>
      <c r="AX85" s="11">
        <f t="shared" si="136"/>
        <v>225.75640000000001</v>
      </c>
      <c r="AY85" s="11">
        <f t="shared" si="136"/>
        <v>202.17230000000001</v>
      </c>
      <c r="AZ85" s="11">
        <f t="shared" si="136"/>
        <v>227.96600000000012</v>
      </c>
      <c r="BA85" s="11">
        <f t="shared" si="136"/>
        <v>134.38940000000002</v>
      </c>
      <c r="BB85" s="11">
        <f t="shared" si="136"/>
        <v>107.90770000000001</v>
      </c>
      <c r="BC85" s="11">
        <f t="shared" si="136"/>
        <v>299.77329999999989</v>
      </c>
      <c r="BD85" s="11">
        <f t="shared" si="136"/>
        <v>280.41080000000011</v>
      </c>
      <c r="BE85" s="11">
        <f t="shared" si="136"/>
        <v>135.5436</v>
      </c>
      <c r="BF85" s="11">
        <f t="shared" si="136"/>
        <v>0</v>
      </c>
      <c r="BG85" s="11">
        <f t="shared" si="136"/>
        <v>0</v>
      </c>
      <c r="BH85" s="11">
        <f t="shared" si="136"/>
        <v>0</v>
      </c>
      <c r="BI85" s="11">
        <f t="shared" si="136"/>
        <v>0</v>
      </c>
      <c r="BJ85" s="11">
        <f t="shared" si="136"/>
        <v>0</v>
      </c>
    </row>
    <row r="86" spans="1:62" s="21" customFormat="1">
      <c r="B86" s="12" t="s">
        <v>71</v>
      </c>
      <c r="C86" s="3">
        <v>503.66209999999967</v>
      </c>
      <c r="D86" s="3">
        <v>555.00130000000013</v>
      </c>
      <c r="E86" s="3">
        <v>500.02210000000002</v>
      </c>
      <c r="F86" s="3">
        <v>500.91600000000017</v>
      </c>
      <c r="G86" s="3">
        <v>554.45639999999992</v>
      </c>
      <c r="H86" s="3">
        <v>532.04279999999983</v>
      </c>
      <c r="I86" s="3">
        <v>516.24670000000015</v>
      </c>
      <c r="J86" s="3">
        <v>486.37370000000021</v>
      </c>
      <c r="K86" s="3">
        <v>501.81879999999978</v>
      </c>
      <c r="L86" s="3">
        <v>530.65890000000002</v>
      </c>
      <c r="M86" s="3">
        <v>495.30869999999987</v>
      </c>
      <c r="N86" s="3">
        <v>575.1655999999997</v>
      </c>
      <c r="O86" s="3">
        <v>609.39030000000014</v>
      </c>
      <c r="P86" s="3">
        <v>540.62749999999983</v>
      </c>
      <c r="Q86" s="3">
        <v>448.08660000000015</v>
      </c>
      <c r="R86" s="3">
        <v>460.02080000000007</v>
      </c>
      <c r="S86" s="3">
        <v>510.77879999999993</v>
      </c>
      <c r="T86" s="3">
        <v>544.86649999999986</v>
      </c>
      <c r="U86" s="3">
        <v>505.86940000000004</v>
      </c>
      <c r="V86" s="3">
        <v>431.39929999999993</v>
      </c>
      <c r="W86" s="3">
        <v>491.45269999999999</v>
      </c>
      <c r="X86" s="3">
        <v>519.35340000000008</v>
      </c>
      <c r="Y86" s="3">
        <v>431.56369999999998</v>
      </c>
      <c r="Z86" s="3">
        <v>431.51909999999981</v>
      </c>
      <c r="AA86" s="3">
        <v>439.29359999999997</v>
      </c>
      <c r="AB86" s="3">
        <v>492.6656000000001</v>
      </c>
      <c r="AC86" s="3">
        <v>471.12529999999998</v>
      </c>
      <c r="AD86" s="3">
        <v>374.7594000000002</v>
      </c>
      <c r="AE86" s="3">
        <v>422.77179999999993</v>
      </c>
      <c r="AF86" s="3">
        <v>424.8024999999999</v>
      </c>
      <c r="AG86" s="3">
        <v>455.70599999999956</v>
      </c>
      <c r="AH86" s="3">
        <v>456.10210000000001</v>
      </c>
      <c r="AI86" s="3">
        <v>416.36739999999969</v>
      </c>
      <c r="AJ86" s="3">
        <v>304.70979999999986</v>
      </c>
      <c r="AK86" s="3">
        <v>98.578599999999994</v>
      </c>
      <c r="AL86" s="3">
        <v>194.96200000000005</v>
      </c>
      <c r="AM86" s="3">
        <v>393.43059999999969</v>
      </c>
      <c r="AN86" s="3">
        <v>336.9340000000002</v>
      </c>
      <c r="AO86" s="3">
        <v>177.30750000000006</v>
      </c>
      <c r="AP86" s="3">
        <v>137.374</v>
      </c>
      <c r="AQ86" s="3">
        <v>337.0031000000003</v>
      </c>
      <c r="AR86" s="3">
        <v>433.0547000000002</v>
      </c>
      <c r="AS86" s="3">
        <v>421.21149999999983</v>
      </c>
      <c r="AT86" s="3">
        <v>342.34419999999983</v>
      </c>
      <c r="AU86" s="3">
        <v>295.99679999999989</v>
      </c>
      <c r="AV86" s="3">
        <v>314.30390000000028</v>
      </c>
      <c r="AW86" s="3">
        <v>342.29599999999999</v>
      </c>
      <c r="AX86" s="3">
        <v>255.67620000000014</v>
      </c>
      <c r="AY86" s="3">
        <v>265.06230000000005</v>
      </c>
      <c r="AZ86" s="3">
        <v>240.72869999999992</v>
      </c>
      <c r="BA86" s="3">
        <v>242.31880000000004</v>
      </c>
      <c r="BB86" s="3">
        <v>224.41230000000004</v>
      </c>
      <c r="BC86" s="3">
        <v>344.94589999999994</v>
      </c>
      <c r="BD86" s="3">
        <v>356.60460000000029</v>
      </c>
      <c r="BE86" s="3">
        <v>254.92210000000009</v>
      </c>
      <c r="BF86" s="3"/>
      <c r="BG86" s="3"/>
      <c r="BH86" s="3"/>
      <c r="BI86" s="3"/>
      <c r="BJ86" s="3"/>
    </row>
    <row r="87" spans="1:62" s="21" customFormat="1">
      <c r="B87" s="12" t="s">
        <v>72</v>
      </c>
      <c r="C87" s="3">
        <v>12.842400000000001</v>
      </c>
      <c r="D87" s="3">
        <v>4.0334000000000003</v>
      </c>
      <c r="E87" s="3">
        <v>6.1019000000000014</v>
      </c>
      <c r="F87" s="3">
        <v>4.6891000000000016</v>
      </c>
      <c r="G87" s="3">
        <v>8.0409999999999986</v>
      </c>
      <c r="H87" s="3">
        <v>15.513300000000001</v>
      </c>
      <c r="I87" s="3">
        <v>7.1947000000000001</v>
      </c>
      <c r="J87" s="3">
        <v>5.0195000000000007</v>
      </c>
      <c r="K87" s="3">
        <v>3.5694999999999988</v>
      </c>
      <c r="L87" s="3">
        <v>6.3303999999999991</v>
      </c>
      <c r="M87" s="3">
        <v>8.9954000000000001</v>
      </c>
      <c r="N87" s="3">
        <v>11.334500000000002</v>
      </c>
      <c r="O87" s="3">
        <v>12.212400000000001</v>
      </c>
      <c r="P87" s="3">
        <v>15.150100000000002</v>
      </c>
      <c r="Q87" s="3">
        <v>11.302799999999998</v>
      </c>
      <c r="R87" s="3">
        <v>3.7982</v>
      </c>
      <c r="S87" s="3">
        <v>3.077900000000001</v>
      </c>
      <c r="T87" s="3">
        <v>2.5322000000000009</v>
      </c>
      <c r="U87" s="3">
        <v>5.5837000000000003</v>
      </c>
      <c r="V87" s="3">
        <v>11.622</v>
      </c>
      <c r="W87" s="3">
        <v>4.9581999999999997</v>
      </c>
      <c r="X87" s="3">
        <v>6.5942999999999987</v>
      </c>
      <c r="Y87" s="3">
        <v>10.472399999999997</v>
      </c>
      <c r="Z87" s="3">
        <v>13.774999999999997</v>
      </c>
      <c r="AA87" s="3">
        <v>63.079100000000011</v>
      </c>
      <c r="AB87" s="3">
        <v>14.875499999999997</v>
      </c>
      <c r="AC87" s="3">
        <v>11.766099999999998</v>
      </c>
      <c r="AD87" s="3">
        <v>23.604900000000001</v>
      </c>
      <c r="AE87" s="3">
        <v>12.1439</v>
      </c>
      <c r="AF87" s="3">
        <v>19.256500000000003</v>
      </c>
      <c r="AG87" s="3">
        <v>13.173500000000001</v>
      </c>
      <c r="AH87" s="3">
        <v>49.698699999999981</v>
      </c>
      <c r="AI87" s="3">
        <v>70.463000000000008</v>
      </c>
      <c r="AJ87" s="3">
        <v>115.10879999999997</v>
      </c>
      <c r="AK87" s="3">
        <v>271.48750000000013</v>
      </c>
      <c r="AL87" s="3">
        <v>101.35509999999998</v>
      </c>
      <c r="AM87" s="3">
        <v>75.756100000000004</v>
      </c>
      <c r="AN87" s="3">
        <v>82.30360000000006</v>
      </c>
      <c r="AO87" s="3">
        <v>164.5582</v>
      </c>
      <c r="AP87" s="3">
        <v>168.68369999999993</v>
      </c>
      <c r="AQ87" s="3">
        <v>112.10549999999992</v>
      </c>
      <c r="AR87" s="3">
        <v>42.788199999999996</v>
      </c>
      <c r="AS87" s="3">
        <v>32.606700000000004</v>
      </c>
      <c r="AT87" s="3">
        <v>74.013599999999968</v>
      </c>
      <c r="AU87" s="3">
        <v>28.640300000000003</v>
      </c>
      <c r="AV87" s="3">
        <v>94.875000000000028</v>
      </c>
      <c r="AW87" s="3">
        <v>57.375799999999998</v>
      </c>
      <c r="AX87" s="3">
        <v>40.848299999999995</v>
      </c>
      <c r="AY87" s="3">
        <v>97.275499999999994</v>
      </c>
      <c r="AZ87" s="3">
        <v>95.903800000000018</v>
      </c>
      <c r="BA87" s="3">
        <v>169.41120000000006</v>
      </c>
      <c r="BB87" s="3">
        <v>190.56639999999993</v>
      </c>
      <c r="BC87" s="3">
        <v>18.028300000000002</v>
      </c>
      <c r="BD87" s="3">
        <v>21.677899999999998</v>
      </c>
      <c r="BE87" s="3">
        <v>96.215600000000052</v>
      </c>
      <c r="BF87" s="3"/>
      <c r="BG87" s="3"/>
      <c r="BH87" s="3"/>
      <c r="BI87" s="3"/>
      <c r="BJ87" s="3"/>
    </row>
    <row r="88" spans="1:62" s="21" customFormat="1">
      <c r="B88" s="12" t="s">
        <v>73</v>
      </c>
      <c r="C88" s="3">
        <v>500.59499999999969</v>
      </c>
      <c r="D88" s="3">
        <v>552.97900000000016</v>
      </c>
      <c r="E88" s="3">
        <v>495.04320000000001</v>
      </c>
      <c r="F88" s="3">
        <v>500.05750000000018</v>
      </c>
      <c r="G88" s="3">
        <v>552.22749999999996</v>
      </c>
      <c r="H88" s="3">
        <v>541.24299999999982</v>
      </c>
      <c r="I88" s="3">
        <v>518.79460000000017</v>
      </c>
      <c r="J88" s="3">
        <v>485.90760000000023</v>
      </c>
      <c r="K88" s="3">
        <v>499.22639999999978</v>
      </c>
      <c r="L88" s="3">
        <v>529.89620000000002</v>
      </c>
      <c r="M88" s="3">
        <v>493.68099999999987</v>
      </c>
      <c r="N88" s="3">
        <v>572.66039999999975</v>
      </c>
      <c r="O88" s="3">
        <v>606.67960000000005</v>
      </c>
      <c r="P88" s="3">
        <v>541.74009999999987</v>
      </c>
      <c r="Q88" s="3">
        <v>445.1450000000001</v>
      </c>
      <c r="R88" s="3">
        <v>458.7376000000001</v>
      </c>
      <c r="S88" s="3">
        <v>508.63709999999998</v>
      </c>
      <c r="T88" s="3">
        <v>543.6493999999999</v>
      </c>
      <c r="U88" s="3">
        <v>504.19860000000006</v>
      </c>
      <c r="V88" s="3">
        <v>434.67489999999992</v>
      </c>
      <c r="W88" s="3">
        <v>489.55009999999999</v>
      </c>
      <c r="X88" s="3">
        <v>517.07440000000008</v>
      </c>
      <c r="Y88" s="3">
        <v>435.05279999999999</v>
      </c>
      <c r="Z88" s="3">
        <v>432.13469999999978</v>
      </c>
      <c r="AA88" s="3">
        <v>483.65659999999997</v>
      </c>
      <c r="AB88" s="3">
        <v>494.1323000000001</v>
      </c>
      <c r="AC88" s="3">
        <v>468.23929999999996</v>
      </c>
      <c r="AD88" s="3">
        <v>383.16070000000019</v>
      </c>
      <c r="AE88" s="3">
        <v>417.81399999999991</v>
      </c>
      <c r="AF88" s="3">
        <v>425.62949999999989</v>
      </c>
      <c r="AG88" s="3">
        <v>460.63979999999958</v>
      </c>
      <c r="AH88" s="3">
        <v>493.20659999999998</v>
      </c>
      <c r="AI88" s="3">
        <v>475.67909999999972</v>
      </c>
      <c r="AJ88" s="3">
        <v>400.73589999999984</v>
      </c>
      <c r="AK88" s="3">
        <v>347.32530000000008</v>
      </c>
      <c r="AL88" s="3">
        <v>273.1977</v>
      </c>
      <c r="AM88" s="3">
        <v>450.06069999999966</v>
      </c>
      <c r="AN88" s="3">
        <v>398.12570000000028</v>
      </c>
      <c r="AO88" s="3">
        <v>324.16590000000008</v>
      </c>
      <c r="AP88" s="3">
        <v>283.92229999999989</v>
      </c>
      <c r="AQ88" s="3">
        <v>430.47860000000026</v>
      </c>
      <c r="AR88" s="3">
        <v>459.55410000000018</v>
      </c>
      <c r="AS88" s="3">
        <v>436.23309999999987</v>
      </c>
      <c r="AT88" s="3">
        <v>386.95789999999982</v>
      </c>
      <c r="AU88" s="3">
        <v>302.20789999999988</v>
      </c>
      <c r="AV88" s="3">
        <v>374.79080000000033</v>
      </c>
      <c r="AW88" s="3">
        <v>371.78620000000001</v>
      </c>
      <c r="AX88" s="3">
        <v>268.43530000000015</v>
      </c>
      <c r="AY88" s="3">
        <v>327.00720000000007</v>
      </c>
      <c r="AZ88" s="3">
        <v>303.02429999999993</v>
      </c>
      <c r="BA88" s="3">
        <v>389.39630000000011</v>
      </c>
      <c r="BB88" s="3">
        <v>396.43459999999993</v>
      </c>
      <c r="BC88" s="3">
        <v>344.22829999999999</v>
      </c>
      <c r="BD88" s="3">
        <v>366.13380000000024</v>
      </c>
      <c r="BE88" s="3">
        <v>333.19440000000009</v>
      </c>
      <c r="BF88" s="3"/>
      <c r="BG88" s="3"/>
      <c r="BH88" s="3"/>
      <c r="BI88" s="3"/>
      <c r="BJ88" s="3"/>
    </row>
    <row r="89" spans="1:62" s="21" customFormat="1">
      <c r="B89" s="12" t="s">
        <v>74</v>
      </c>
      <c r="C89" s="13">
        <v>15.909500000000005</v>
      </c>
      <c r="D89" s="13">
        <v>6.0556999999999999</v>
      </c>
      <c r="E89" s="13">
        <v>11.080800000000007</v>
      </c>
      <c r="F89" s="13">
        <v>5.547600000000001</v>
      </c>
      <c r="G89" s="13">
        <v>10.2699</v>
      </c>
      <c r="H89" s="13">
        <v>6.3131000000000004</v>
      </c>
      <c r="I89" s="13">
        <v>4.6467999999999989</v>
      </c>
      <c r="J89" s="13">
        <v>5.4855999999999998</v>
      </c>
      <c r="K89" s="13">
        <v>6.1618999999999993</v>
      </c>
      <c r="L89" s="13">
        <v>7.0930999999999989</v>
      </c>
      <c r="M89" s="13">
        <v>10.623100000000003</v>
      </c>
      <c r="N89" s="13">
        <v>13.839700000000004</v>
      </c>
      <c r="O89" s="13">
        <v>14.923099999999998</v>
      </c>
      <c r="P89" s="13">
        <v>14.037500000000001</v>
      </c>
      <c r="Q89" s="13">
        <v>14.244399999999999</v>
      </c>
      <c r="R89" s="13">
        <v>5.0813999999999995</v>
      </c>
      <c r="S89" s="13">
        <v>5.2196000000000007</v>
      </c>
      <c r="T89" s="13">
        <v>3.7493000000000007</v>
      </c>
      <c r="U89" s="13">
        <v>7.2545000000000002</v>
      </c>
      <c r="V89" s="13">
        <v>8.3464000000000009</v>
      </c>
      <c r="W89" s="13">
        <v>6.8607999999999993</v>
      </c>
      <c r="X89" s="13">
        <v>8.8732999999999986</v>
      </c>
      <c r="Y89" s="13">
        <v>6.9832999999999972</v>
      </c>
      <c r="Z89" s="13">
        <v>13.159399999999998</v>
      </c>
      <c r="AA89" s="13">
        <v>18.716100000000012</v>
      </c>
      <c r="AB89" s="13">
        <v>13.408799999999998</v>
      </c>
      <c r="AC89" s="13">
        <v>14.652099999999997</v>
      </c>
      <c r="AD89" s="13">
        <v>15.203600000000002</v>
      </c>
      <c r="AE89" s="13">
        <v>17.101700000000001</v>
      </c>
      <c r="AF89" s="13">
        <v>18.429500000000001</v>
      </c>
      <c r="AG89" s="13">
        <v>8.2397000000000009</v>
      </c>
      <c r="AH89" s="13">
        <v>12.594200000000001</v>
      </c>
      <c r="AI89" s="13">
        <v>11.151300000000006</v>
      </c>
      <c r="AJ89" s="13">
        <v>19.082700000000003</v>
      </c>
      <c r="AK89" s="13">
        <v>22.740800000000007</v>
      </c>
      <c r="AL89" s="13">
        <v>23.119400000000006</v>
      </c>
      <c r="AM89" s="13">
        <v>19.125999999999994</v>
      </c>
      <c r="AN89" s="13">
        <v>21.111900000000006</v>
      </c>
      <c r="AO89" s="13">
        <v>17.699799999999996</v>
      </c>
      <c r="AP89" s="13">
        <v>22.135400000000008</v>
      </c>
      <c r="AQ89" s="13">
        <v>18.63</v>
      </c>
      <c r="AR89" s="13">
        <v>16.288799999999995</v>
      </c>
      <c r="AS89" s="13">
        <v>17.585100000000001</v>
      </c>
      <c r="AT89" s="13">
        <v>29.399899999999995</v>
      </c>
      <c r="AU89" s="13">
        <v>22.429200000000002</v>
      </c>
      <c r="AV89" s="13">
        <v>34.388099999999994</v>
      </c>
      <c r="AW89" s="13">
        <v>27.885599999999997</v>
      </c>
      <c r="AX89" s="13">
        <v>28.089199999999995</v>
      </c>
      <c r="AY89" s="13">
        <v>35.330599999999997</v>
      </c>
      <c r="AZ89" s="13">
        <v>33.608200000000004</v>
      </c>
      <c r="BA89" s="13">
        <v>22.33369999999999</v>
      </c>
      <c r="BB89" s="13">
        <v>18.544100000000014</v>
      </c>
      <c r="BC89" s="13">
        <v>18.745900000000002</v>
      </c>
      <c r="BD89" s="13">
        <v>12.1487</v>
      </c>
      <c r="BE89" s="13">
        <v>17.943300000000011</v>
      </c>
      <c r="BF89" s="13"/>
      <c r="BG89" s="13"/>
      <c r="BH89" s="13"/>
      <c r="BI89" s="13"/>
      <c r="BJ89" s="13"/>
    </row>
    <row r="90" spans="1:62" s="22" customFormat="1">
      <c r="A90" s="21"/>
      <c r="B90" s="10" t="s">
        <v>76</v>
      </c>
      <c r="C90" s="11">
        <f>C86+C87</f>
        <v>516.50449999999967</v>
      </c>
      <c r="D90" s="11">
        <f t="shared" ref="D90:BJ90" si="137">D86+D87</f>
        <v>559.03470000000016</v>
      </c>
      <c r="E90" s="11">
        <f t="shared" si="137"/>
        <v>506.12400000000002</v>
      </c>
      <c r="F90" s="11">
        <f t="shared" si="137"/>
        <v>505.60510000000016</v>
      </c>
      <c r="G90" s="11">
        <f t="shared" si="137"/>
        <v>562.49739999999997</v>
      </c>
      <c r="H90" s="11">
        <f t="shared" si="137"/>
        <v>547.55609999999979</v>
      </c>
      <c r="I90" s="11">
        <f t="shared" si="137"/>
        <v>523.44140000000016</v>
      </c>
      <c r="J90" s="11">
        <f t="shared" si="137"/>
        <v>491.39320000000021</v>
      </c>
      <c r="K90" s="11">
        <f t="shared" si="137"/>
        <v>505.38829999999979</v>
      </c>
      <c r="L90" s="11">
        <f t="shared" si="137"/>
        <v>536.98930000000007</v>
      </c>
      <c r="M90" s="11">
        <f t="shared" si="137"/>
        <v>504.30409999999989</v>
      </c>
      <c r="N90" s="11">
        <f t="shared" si="137"/>
        <v>586.50009999999975</v>
      </c>
      <c r="O90" s="11">
        <f t="shared" si="137"/>
        <v>621.60270000000014</v>
      </c>
      <c r="P90" s="11">
        <f t="shared" si="137"/>
        <v>555.77759999999978</v>
      </c>
      <c r="Q90" s="11">
        <f t="shared" si="137"/>
        <v>459.38940000000014</v>
      </c>
      <c r="R90" s="11">
        <f t="shared" si="137"/>
        <v>463.81900000000007</v>
      </c>
      <c r="S90" s="11">
        <f t="shared" si="137"/>
        <v>513.85669999999993</v>
      </c>
      <c r="T90" s="11">
        <f t="shared" si="137"/>
        <v>547.39869999999985</v>
      </c>
      <c r="U90" s="11">
        <f t="shared" si="137"/>
        <v>511.45310000000006</v>
      </c>
      <c r="V90" s="11">
        <f t="shared" si="137"/>
        <v>443.02129999999994</v>
      </c>
      <c r="W90" s="11">
        <f t="shared" si="137"/>
        <v>496.41089999999997</v>
      </c>
      <c r="X90" s="11">
        <f t="shared" si="137"/>
        <v>525.94770000000005</v>
      </c>
      <c r="Y90" s="11">
        <f t="shared" si="137"/>
        <v>442.03609999999998</v>
      </c>
      <c r="Z90" s="11">
        <f t="shared" si="137"/>
        <v>445.29409999999979</v>
      </c>
      <c r="AA90" s="11">
        <f t="shared" si="137"/>
        <v>502.37270000000001</v>
      </c>
      <c r="AB90" s="11">
        <f t="shared" si="137"/>
        <v>507.54110000000009</v>
      </c>
      <c r="AC90" s="11">
        <f t="shared" si="137"/>
        <v>482.89139999999998</v>
      </c>
      <c r="AD90" s="11">
        <f t="shared" si="137"/>
        <v>398.36430000000018</v>
      </c>
      <c r="AE90" s="11">
        <f t="shared" si="137"/>
        <v>434.9156999999999</v>
      </c>
      <c r="AF90" s="11">
        <f t="shared" si="137"/>
        <v>444.05899999999991</v>
      </c>
      <c r="AG90" s="11">
        <f t="shared" si="137"/>
        <v>468.87949999999955</v>
      </c>
      <c r="AH90" s="11">
        <f t="shared" si="137"/>
        <v>505.80079999999998</v>
      </c>
      <c r="AI90" s="11">
        <f t="shared" si="137"/>
        <v>486.83039999999971</v>
      </c>
      <c r="AJ90" s="11">
        <f t="shared" si="137"/>
        <v>419.81859999999983</v>
      </c>
      <c r="AK90" s="11">
        <f t="shared" si="137"/>
        <v>370.06610000000012</v>
      </c>
      <c r="AL90" s="11">
        <f t="shared" si="137"/>
        <v>296.31710000000004</v>
      </c>
      <c r="AM90" s="11">
        <f t="shared" si="137"/>
        <v>469.18669999999969</v>
      </c>
      <c r="AN90" s="11">
        <f t="shared" si="137"/>
        <v>419.23760000000027</v>
      </c>
      <c r="AO90" s="11">
        <f t="shared" si="137"/>
        <v>341.86570000000006</v>
      </c>
      <c r="AP90" s="11">
        <f t="shared" si="137"/>
        <v>306.05769999999995</v>
      </c>
      <c r="AQ90" s="11">
        <f t="shared" si="137"/>
        <v>449.10860000000025</v>
      </c>
      <c r="AR90" s="11">
        <f t="shared" si="137"/>
        <v>475.84290000000021</v>
      </c>
      <c r="AS90" s="11">
        <f t="shared" si="137"/>
        <v>453.81819999999982</v>
      </c>
      <c r="AT90" s="11">
        <f t="shared" si="137"/>
        <v>416.35779999999977</v>
      </c>
      <c r="AU90" s="11">
        <f t="shared" si="137"/>
        <v>324.63709999999992</v>
      </c>
      <c r="AV90" s="11">
        <f t="shared" si="137"/>
        <v>409.17890000000034</v>
      </c>
      <c r="AW90" s="11">
        <f t="shared" si="137"/>
        <v>399.67179999999996</v>
      </c>
      <c r="AX90" s="11">
        <f t="shared" si="137"/>
        <v>296.5245000000001</v>
      </c>
      <c r="AY90" s="11">
        <f t="shared" si="137"/>
        <v>362.33780000000002</v>
      </c>
      <c r="AZ90" s="11">
        <f t="shared" si="137"/>
        <v>336.63249999999994</v>
      </c>
      <c r="BA90" s="11">
        <f t="shared" si="137"/>
        <v>411.73000000000013</v>
      </c>
      <c r="BB90" s="11">
        <f t="shared" si="137"/>
        <v>414.9787</v>
      </c>
      <c r="BC90" s="11">
        <f t="shared" si="137"/>
        <v>362.97419999999994</v>
      </c>
      <c r="BD90" s="11">
        <f t="shared" si="137"/>
        <v>378.28250000000031</v>
      </c>
      <c r="BE90" s="11">
        <f t="shared" si="137"/>
        <v>351.13770000000011</v>
      </c>
      <c r="BF90" s="11">
        <f t="shared" si="137"/>
        <v>0</v>
      </c>
      <c r="BG90" s="11">
        <f t="shared" si="137"/>
        <v>0</v>
      </c>
      <c r="BH90" s="11">
        <f t="shared" si="137"/>
        <v>0</v>
      </c>
      <c r="BI90" s="11">
        <f t="shared" si="137"/>
        <v>0</v>
      </c>
      <c r="BJ90" s="11">
        <f t="shared" si="137"/>
        <v>0</v>
      </c>
    </row>
    <row r="91" spans="1:62">
      <c r="A91" s="21"/>
      <c r="B91" s="2" t="s">
        <v>77</v>
      </c>
      <c r="C91" s="3">
        <f>C90-C85</f>
        <v>73.151599999999689</v>
      </c>
      <c r="D91" s="3">
        <f t="shared" ref="D91:BJ91" si="138">D90-D85</f>
        <v>122.82290000000035</v>
      </c>
      <c r="E91" s="3">
        <f t="shared" si="138"/>
        <v>127.15490000000023</v>
      </c>
      <c r="F91" s="3">
        <f t="shared" si="138"/>
        <v>136.7627</v>
      </c>
      <c r="G91" s="3">
        <f t="shared" si="138"/>
        <v>256.36000000000018</v>
      </c>
      <c r="H91" s="3">
        <f t="shared" si="138"/>
        <v>366.72679999999991</v>
      </c>
      <c r="I91" s="3">
        <f t="shared" si="138"/>
        <v>348.76530000000014</v>
      </c>
      <c r="J91" s="3">
        <f t="shared" si="138"/>
        <v>261.29280000000006</v>
      </c>
      <c r="K91" s="3">
        <f t="shared" si="138"/>
        <v>255.91389999999993</v>
      </c>
      <c r="L91" s="3">
        <f t="shared" si="138"/>
        <v>276.15269999999987</v>
      </c>
      <c r="M91" s="3">
        <f t="shared" si="138"/>
        <v>220.80269999999985</v>
      </c>
      <c r="N91" s="3">
        <f t="shared" si="138"/>
        <v>230.78319999999962</v>
      </c>
      <c r="O91" s="3">
        <f t="shared" si="138"/>
        <v>169.41420000000079</v>
      </c>
      <c r="P91" s="3">
        <f t="shared" si="138"/>
        <v>222.27779999999973</v>
      </c>
      <c r="Q91" s="3">
        <f t="shared" si="138"/>
        <v>-12.606600000000014</v>
      </c>
      <c r="R91" s="3">
        <f t="shared" si="138"/>
        <v>-6.2915000000002692</v>
      </c>
      <c r="S91" s="3">
        <f t="shared" si="138"/>
        <v>103.34480000000013</v>
      </c>
      <c r="T91" s="3">
        <f t="shared" si="138"/>
        <v>-50.375200000000746</v>
      </c>
      <c r="U91" s="3">
        <f t="shared" si="138"/>
        <v>-18.776499999999942</v>
      </c>
      <c r="V91" s="3">
        <f t="shared" si="138"/>
        <v>61.741299999999967</v>
      </c>
      <c r="W91" s="3">
        <f t="shared" si="138"/>
        <v>154.30609999999984</v>
      </c>
      <c r="X91" s="3">
        <f t="shared" si="138"/>
        <v>50.89109999999971</v>
      </c>
      <c r="Y91" s="3">
        <f t="shared" si="138"/>
        <v>48.140699999999867</v>
      </c>
      <c r="Z91" s="3">
        <f t="shared" si="138"/>
        <v>30.796999999999912</v>
      </c>
      <c r="AA91" s="3">
        <f t="shared" si="138"/>
        <v>171.46979999999962</v>
      </c>
      <c r="AB91" s="3">
        <f t="shared" si="138"/>
        <v>-17.667400000000214</v>
      </c>
      <c r="AC91" s="3">
        <f t="shared" si="138"/>
        <v>-116.08050000000014</v>
      </c>
      <c r="AD91" s="3">
        <f t="shared" si="138"/>
        <v>56.976500000000271</v>
      </c>
      <c r="AE91" s="3">
        <f t="shared" si="138"/>
        <v>-18.68220000000025</v>
      </c>
      <c r="AF91" s="3">
        <f t="shared" si="138"/>
        <v>98.34699999999998</v>
      </c>
      <c r="AG91" s="3">
        <f t="shared" si="138"/>
        <v>256.63709999999958</v>
      </c>
      <c r="AH91" s="3">
        <f t="shared" si="138"/>
        <v>381.78839999999997</v>
      </c>
      <c r="AI91" s="3">
        <f t="shared" si="138"/>
        <v>352.79439999999988</v>
      </c>
      <c r="AJ91" s="3">
        <f t="shared" si="138"/>
        <v>347.6497999999998</v>
      </c>
      <c r="AK91" s="3">
        <f t="shared" si="138"/>
        <v>273.73340000000013</v>
      </c>
      <c r="AL91" s="3">
        <f t="shared" si="138"/>
        <v>126.85710000000009</v>
      </c>
      <c r="AM91" s="3">
        <f t="shared" si="138"/>
        <v>280.95419999999967</v>
      </c>
      <c r="AN91" s="3">
        <f t="shared" si="138"/>
        <v>232.58390000000043</v>
      </c>
      <c r="AO91" s="3">
        <f t="shared" si="138"/>
        <v>248.86870000000008</v>
      </c>
      <c r="AP91" s="3">
        <f t="shared" si="138"/>
        <v>182.10359999999997</v>
      </c>
      <c r="AQ91" s="3">
        <f t="shared" si="138"/>
        <v>351.8375000000002</v>
      </c>
      <c r="AR91" s="3">
        <f t="shared" si="138"/>
        <v>276.60860000000025</v>
      </c>
      <c r="AS91" s="3">
        <f t="shared" si="138"/>
        <v>190.83349999999996</v>
      </c>
      <c r="AT91" s="3">
        <f t="shared" si="138"/>
        <v>231.18819999999954</v>
      </c>
      <c r="AU91" s="3">
        <f t="shared" si="138"/>
        <v>173.71119999999991</v>
      </c>
      <c r="AV91" s="3">
        <f t="shared" si="138"/>
        <v>217.57920000000027</v>
      </c>
      <c r="AW91" s="3">
        <f t="shared" si="138"/>
        <v>195.02899999999985</v>
      </c>
      <c r="AX91" s="3">
        <f t="shared" si="138"/>
        <v>70.768100000000089</v>
      </c>
      <c r="AY91" s="3">
        <f t="shared" si="138"/>
        <v>160.16550000000001</v>
      </c>
      <c r="AZ91" s="3">
        <f t="shared" si="138"/>
        <v>108.66649999999981</v>
      </c>
      <c r="BA91" s="3">
        <f t="shared" si="138"/>
        <v>277.34060000000011</v>
      </c>
      <c r="BB91" s="3">
        <f t="shared" si="138"/>
        <v>307.07100000000003</v>
      </c>
      <c r="BC91" s="3">
        <f t="shared" si="138"/>
        <v>63.200900000000047</v>
      </c>
      <c r="BD91" s="3">
        <f t="shared" si="138"/>
        <v>97.871700000000203</v>
      </c>
      <c r="BE91" s="3">
        <f>BE90-BE85</f>
        <v>215.59410000000011</v>
      </c>
      <c r="BF91" s="3">
        <f t="shared" si="138"/>
        <v>0</v>
      </c>
      <c r="BG91" s="3">
        <f t="shared" si="138"/>
        <v>0</v>
      </c>
      <c r="BH91" s="3">
        <f t="shared" si="138"/>
        <v>0</v>
      </c>
      <c r="BI91" s="3">
        <f t="shared" si="138"/>
        <v>0</v>
      </c>
      <c r="BJ91" s="3">
        <f t="shared" si="138"/>
        <v>0</v>
      </c>
    </row>
    <row r="92" spans="1:62">
      <c r="A92" s="21"/>
      <c r="B92" s="2" t="s">
        <v>78</v>
      </c>
      <c r="C92" s="3">
        <f>C86-C81</f>
        <v>492.15529999999967</v>
      </c>
      <c r="D92" s="3">
        <f t="shared" ref="D92:BJ92" si="139">D86-D81</f>
        <v>551.94990000000018</v>
      </c>
      <c r="E92" s="3">
        <f t="shared" si="139"/>
        <v>494.23470000000003</v>
      </c>
      <c r="F92" s="3">
        <f t="shared" si="139"/>
        <v>498.81430000000017</v>
      </c>
      <c r="G92" s="3">
        <f t="shared" si="139"/>
        <v>551.21759999999995</v>
      </c>
      <c r="H92" s="3">
        <f t="shared" si="139"/>
        <v>530.57089999999982</v>
      </c>
      <c r="I92" s="3">
        <f t="shared" si="139"/>
        <v>512.76860000000011</v>
      </c>
      <c r="J92" s="3">
        <f t="shared" si="139"/>
        <v>485.5359000000002</v>
      </c>
      <c r="K92" s="3">
        <f t="shared" si="139"/>
        <v>498.84549999999979</v>
      </c>
      <c r="L92" s="3">
        <f t="shared" si="139"/>
        <v>525.68790000000001</v>
      </c>
      <c r="M92" s="3">
        <f t="shared" si="139"/>
        <v>492.48719999999986</v>
      </c>
      <c r="N92" s="3">
        <f t="shared" si="139"/>
        <v>571.11139999999966</v>
      </c>
      <c r="O92" s="3">
        <f t="shared" si="139"/>
        <v>600.9235000000001</v>
      </c>
      <c r="P92" s="3">
        <f t="shared" si="139"/>
        <v>529.70589999999982</v>
      </c>
      <c r="Q92" s="3">
        <f t="shared" si="139"/>
        <v>435.02220000000017</v>
      </c>
      <c r="R92" s="3">
        <f t="shared" si="139"/>
        <v>457.85970000000009</v>
      </c>
      <c r="S92" s="3">
        <f t="shared" si="139"/>
        <v>508.38489999999996</v>
      </c>
      <c r="T92" s="3">
        <f t="shared" si="139"/>
        <v>543.55769999999984</v>
      </c>
      <c r="U92" s="3">
        <f t="shared" si="139"/>
        <v>505.04030000000006</v>
      </c>
      <c r="V92" s="3">
        <f t="shared" si="139"/>
        <v>429.03269999999992</v>
      </c>
      <c r="W92" s="3">
        <f t="shared" si="139"/>
        <v>487.1345</v>
      </c>
      <c r="X92" s="3">
        <f t="shared" si="139"/>
        <v>517.09760000000006</v>
      </c>
      <c r="Y92" s="3">
        <f t="shared" si="139"/>
        <v>426.5659</v>
      </c>
      <c r="Z92" s="3">
        <f t="shared" si="139"/>
        <v>424.87379999999979</v>
      </c>
      <c r="AA92" s="3">
        <f t="shared" si="139"/>
        <v>427.61269999999996</v>
      </c>
      <c r="AB92" s="3">
        <f t="shared" si="139"/>
        <v>480.8730000000001</v>
      </c>
      <c r="AC92" s="3">
        <f t="shared" si="139"/>
        <v>460.24239999999998</v>
      </c>
      <c r="AD92" s="3">
        <f t="shared" si="139"/>
        <v>352.5198000000002</v>
      </c>
      <c r="AE92" s="3">
        <f t="shared" si="139"/>
        <v>417.76109999999994</v>
      </c>
      <c r="AF92" s="3">
        <f t="shared" si="139"/>
        <v>416.05229999999989</v>
      </c>
      <c r="AG92" s="3">
        <f t="shared" si="139"/>
        <v>452.98869999999954</v>
      </c>
      <c r="AH92" s="3">
        <f t="shared" si="139"/>
        <v>440.02840000000003</v>
      </c>
      <c r="AI92" s="3">
        <f t="shared" si="139"/>
        <v>402.17679999999967</v>
      </c>
      <c r="AJ92" s="3">
        <f t="shared" si="139"/>
        <v>291.88419999999985</v>
      </c>
      <c r="AK92" s="3">
        <f t="shared" si="139"/>
        <v>19.035699999999991</v>
      </c>
      <c r="AL92" s="3">
        <f t="shared" si="139"/>
        <v>159.51740000000004</v>
      </c>
      <c r="AM92" s="3">
        <f t="shared" si="139"/>
        <v>367.82889999999969</v>
      </c>
      <c r="AN92" s="3">
        <f t="shared" si="139"/>
        <v>310.55670000000021</v>
      </c>
      <c r="AO92" s="3">
        <f t="shared" si="139"/>
        <v>122.52270000000009</v>
      </c>
      <c r="AP92" s="3">
        <f t="shared" si="139"/>
        <v>79.785899999999984</v>
      </c>
      <c r="AQ92" s="3">
        <f t="shared" si="139"/>
        <v>312.22130000000027</v>
      </c>
      <c r="AR92" s="3">
        <f t="shared" si="139"/>
        <v>423.69230000000022</v>
      </c>
      <c r="AS92" s="3">
        <f t="shared" si="139"/>
        <v>410.81269999999984</v>
      </c>
      <c r="AT92" s="3">
        <f t="shared" si="139"/>
        <v>332.43259999999981</v>
      </c>
      <c r="AU92" s="3">
        <f t="shared" si="139"/>
        <v>277.7811999999999</v>
      </c>
      <c r="AV92" s="3">
        <f t="shared" si="139"/>
        <v>287.04360000000031</v>
      </c>
      <c r="AW92" s="3">
        <f t="shared" si="139"/>
        <v>315.70389999999998</v>
      </c>
      <c r="AX92" s="3">
        <f t="shared" si="139"/>
        <v>231.84920000000014</v>
      </c>
      <c r="AY92" s="3">
        <f t="shared" si="139"/>
        <v>225.51590000000004</v>
      </c>
      <c r="AZ92" s="3">
        <f t="shared" si="139"/>
        <v>179.91219999999993</v>
      </c>
      <c r="BA92" s="3">
        <f t="shared" si="139"/>
        <v>193.51640000000003</v>
      </c>
      <c r="BB92" s="3">
        <f t="shared" si="139"/>
        <v>174.27600000000004</v>
      </c>
      <c r="BC92" s="3">
        <f t="shared" si="139"/>
        <v>333.36469999999991</v>
      </c>
      <c r="BD92" s="3">
        <f t="shared" si="139"/>
        <v>346.28220000000027</v>
      </c>
      <c r="BE92" s="3">
        <f t="shared" si="139"/>
        <v>236.76360000000008</v>
      </c>
      <c r="BF92" s="3">
        <f t="shared" si="139"/>
        <v>0</v>
      </c>
      <c r="BG92" s="3">
        <f t="shared" si="139"/>
        <v>0</v>
      </c>
      <c r="BH92" s="3">
        <f t="shared" si="139"/>
        <v>0</v>
      </c>
      <c r="BI92" s="3">
        <f t="shared" si="139"/>
        <v>0</v>
      </c>
      <c r="BJ92" s="3">
        <f t="shared" si="139"/>
        <v>0</v>
      </c>
    </row>
    <row r="93" spans="1:62">
      <c r="A93" s="21"/>
      <c r="B93" s="12" t="s">
        <v>79</v>
      </c>
      <c r="C93" s="13">
        <f>C87-C82</f>
        <v>-419.00369999999998</v>
      </c>
      <c r="D93" s="13">
        <f t="shared" ref="D93:BJ93" si="140">D87-D82</f>
        <v>-429.12699999999984</v>
      </c>
      <c r="E93" s="13">
        <f t="shared" si="140"/>
        <v>-367.07979999999981</v>
      </c>
      <c r="F93" s="13">
        <f t="shared" si="140"/>
        <v>-362.05160000000018</v>
      </c>
      <c r="G93" s="13">
        <f t="shared" si="140"/>
        <v>-294.85759999999976</v>
      </c>
      <c r="H93" s="13">
        <f t="shared" si="140"/>
        <v>-163.84409999999991</v>
      </c>
      <c r="I93" s="13">
        <f t="shared" si="140"/>
        <v>-164.00330000000002</v>
      </c>
      <c r="J93" s="13">
        <f t="shared" si="140"/>
        <v>-224.24310000000017</v>
      </c>
      <c r="K93" s="13">
        <f t="shared" si="140"/>
        <v>-242.93159999999986</v>
      </c>
      <c r="L93" s="13">
        <f t="shared" si="140"/>
        <v>-249.53520000000023</v>
      </c>
      <c r="M93" s="13">
        <f t="shared" si="140"/>
        <v>-271.68450000000001</v>
      </c>
      <c r="N93" s="13">
        <f t="shared" si="140"/>
        <v>-340.32820000000015</v>
      </c>
      <c r="O93" s="13">
        <f t="shared" si="140"/>
        <v>-431.50929999999937</v>
      </c>
      <c r="P93" s="13">
        <f t="shared" si="140"/>
        <v>-307.42810000000003</v>
      </c>
      <c r="Q93" s="13">
        <f t="shared" si="140"/>
        <v>-447.62880000000018</v>
      </c>
      <c r="R93" s="13">
        <f t="shared" si="140"/>
        <v>-464.15120000000036</v>
      </c>
      <c r="S93" s="13">
        <f t="shared" si="140"/>
        <v>-405.04009999999982</v>
      </c>
      <c r="T93" s="13">
        <f t="shared" si="140"/>
        <v>-593.93290000000059</v>
      </c>
      <c r="U93" s="13">
        <f t="shared" si="140"/>
        <v>-523.81679999999994</v>
      </c>
      <c r="V93" s="13">
        <f t="shared" si="140"/>
        <v>-367.29139999999995</v>
      </c>
      <c r="W93" s="13">
        <f t="shared" si="140"/>
        <v>-332.82840000000016</v>
      </c>
      <c r="X93" s="13">
        <f t="shared" si="140"/>
        <v>-466.20650000000035</v>
      </c>
      <c r="Y93" s="13">
        <f t="shared" si="140"/>
        <v>-378.42520000000013</v>
      </c>
      <c r="Z93" s="13">
        <f t="shared" si="140"/>
        <v>-394.07679999999988</v>
      </c>
      <c r="AA93" s="13">
        <f t="shared" si="140"/>
        <v>-256.1429000000004</v>
      </c>
      <c r="AB93" s="13">
        <f t="shared" si="140"/>
        <v>-498.54040000000032</v>
      </c>
      <c r="AC93" s="13">
        <f t="shared" si="140"/>
        <v>-576.32290000000012</v>
      </c>
      <c r="AD93" s="13">
        <f t="shared" si="140"/>
        <v>-295.54329999999993</v>
      </c>
      <c r="AE93" s="13">
        <f t="shared" si="140"/>
        <v>-436.44330000000019</v>
      </c>
      <c r="AF93" s="13">
        <f t="shared" si="140"/>
        <v>-317.70529999999991</v>
      </c>
      <c r="AG93" s="13">
        <f t="shared" si="140"/>
        <v>-196.35159999999999</v>
      </c>
      <c r="AH93" s="13">
        <f t="shared" si="140"/>
        <v>-58.240000000000016</v>
      </c>
      <c r="AI93" s="13">
        <f t="shared" si="140"/>
        <v>-49.382399999999862</v>
      </c>
      <c r="AJ93" s="13">
        <f t="shared" si="140"/>
        <v>55.765599999999971</v>
      </c>
      <c r="AK93" s="13">
        <f t="shared" si="140"/>
        <v>254.69770000000011</v>
      </c>
      <c r="AL93" s="13">
        <f t="shared" si="140"/>
        <v>-32.660299999999964</v>
      </c>
      <c r="AM93" s="13">
        <f t="shared" si="140"/>
        <v>-86.874700000000018</v>
      </c>
      <c r="AN93" s="13">
        <f t="shared" si="140"/>
        <v>-77.972799999999793</v>
      </c>
      <c r="AO93" s="13">
        <f t="shared" si="140"/>
        <v>126.346</v>
      </c>
      <c r="AP93" s="13">
        <f t="shared" si="140"/>
        <v>102.31769999999995</v>
      </c>
      <c r="AQ93" s="13">
        <f t="shared" si="140"/>
        <v>39.616199999999907</v>
      </c>
      <c r="AR93" s="13">
        <f t="shared" si="140"/>
        <v>-147.08369999999994</v>
      </c>
      <c r="AS93" s="13">
        <f t="shared" si="140"/>
        <v>-219.97919999999982</v>
      </c>
      <c r="AT93" s="13">
        <f t="shared" si="140"/>
        <v>-101.24440000000027</v>
      </c>
      <c r="AU93" s="13">
        <f t="shared" si="140"/>
        <v>-104.07000000000002</v>
      </c>
      <c r="AV93" s="13">
        <f t="shared" si="140"/>
        <v>-69.46440000000004</v>
      </c>
      <c r="AW93" s="13">
        <f t="shared" si="140"/>
        <v>-120.67490000000012</v>
      </c>
      <c r="AX93" s="13">
        <f t="shared" si="140"/>
        <v>-161.08110000000002</v>
      </c>
      <c r="AY93" s="13">
        <f t="shared" si="140"/>
        <v>-65.350400000000036</v>
      </c>
      <c r="AZ93" s="13">
        <f t="shared" si="140"/>
        <v>-71.245700000000085</v>
      </c>
      <c r="BA93" s="13">
        <f t="shared" si="140"/>
        <v>83.824200000000047</v>
      </c>
      <c r="BB93" s="13">
        <f t="shared" si="140"/>
        <v>132.79499999999996</v>
      </c>
      <c r="BC93" s="13">
        <f t="shared" si="140"/>
        <v>-270.16379999999987</v>
      </c>
      <c r="BD93" s="13">
        <f t="shared" si="140"/>
        <v>-248.4105000000001</v>
      </c>
      <c r="BE93" s="13">
        <f t="shared" si="140"/>
        <v>-21.169499999999942</v>
      </c>
      <c r="BF93" s="13">
        <f t="shared" si="140"/>
        <v>0</v>
      </c>
      <c r="BG93" s="13">
        <f t="shared" si="140"/>
        <v>0</v>
      </c>
      <c r="BH93" s="13">
        <f t="shared" si="140"/>
        <v>0</v>
      </c>
      <c r="BI93" s="13">
        <f t="shared" si="140"/>
        <v>0</v>
      </c>
      <c r="BJ93" s="13">
        <f t="shared" si="140"/>
        <v>0</v>
      </c>
    </row>
    <row r="94" spans="1:62">
      <c r="A94" s="2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>
      <c r="A95" s="21"/>
    </row>
    <row r="96" spans="1:62">
      <c r="A96" s="21"/>
      <c r="B96" s="2" t="s">
        <v>67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ref="O96:Q108" si="141">O81/C81-1</f>
        <v>-0.2641916084402266</v>
      </c>
      <c r="P96" s="1">
        <f t="shared" si="141"/>
        <v>2.5792095431605166</v>
      </c>
      <c r="Q96" s="1">
        <f t="shared" si="141"/>
        <v>1.2573867367038738</v>
      </c>
      <c r="R96" s="1">
        <f>R81/F81-1</f>
        <v>2.8262834847980312E-2</v>
      </c>
      <c r="S96" s="1">
        <f t="shared" ref="S96:AF108" si="142">S81/G81-1</f>
        <v>-0.26086822279856758</v>
      </c>
      <c r="T96" s="1">
        <f t="shared" si="142"/>
        <v>-0.11080915823085802</v>
      </c>
      <c r="U96" s="1">
        <f t="shared" si="142"/>
        <v>-0.76162272505103346</v>
      </c>
      <c r="V96" s="1">
        <f t="shared" si="142"/>
        <v>1.8247791835760294</v>
      </c>
      <c r="W96" s="1">
        <f t="shared" si="142"/>
        <v>0.45232569871859529</v>
      </c>
      <c r="X96" s="1">
        <f t="shared" si="142"/>
        <v>-0.54620800643733636</v>
      </c>
      <c r="Y96" s="1">
        <f t="shared" si="142"/>
        <v>0.77132730816941275</v>
      </c>
      <c r="Z96" s="1">
        <f t="shared" si="142"/>
        <v>0.63911499186029341</v>
      </c>
      <c r="AA96" s="1">
        <f t="shared" si="142"/>
        <v>0.37961213209240818</v>
      </c>
      <c r="AB96" s="1">
        <f t="shared" si="142"/>
        <v>7.9750219748021101E-2</v>
      </c>
      <c r="AC96" s="1">
        <f t="shared" si="142"/>
        <v>-0.16698049661676007</v>
      </c>
      <c r="AD96" s="1">
        <f t="shared" si="142"/>
        <v>9.2908703900791227</v>
      </c>
      <c r="AE96" s="1">
        <f t="shared" si="142"/>
        <v>1.0931116587994487</v>
      </c>
      <c r="AF96" s="1">
        <f t="shared" si="142"/>
        <v>5.685666259168709</v>
      </c>
      <c r="AG96" s="1">
        <f t="shared" ref="AG96:AG108" si="143">AG81/U81-1</f>
        <v>2.2774092389337843</v>
      </c>
      <c r="AH96" s="1">
        <f t="shared" ref="AH96:AH108" si="144">AH81/V81-1</f>
        <v>5.7918955463534232</v>
      </c>
      <c r="AI96" s="1">
        <f t="shared" ref="AI96:AI108" si="145">AI81/W81-1</f>
        <v>2.2862303737668488</v>
      </c>
      <c r="AJ96" s="1">
        <f t="shared" ref="AJ96:AJ108" si="146">AJ81/X81-1</f>
        <v>4.685610426456245</v>
      </c>
      <c r="AK96" s="1">
        <f t="shared" ref="AK96:AK108" si="147">AK81/Y81-1</f>
        <v>14.915582856456846</v>
      </c>
      <c r="AL96" s="1">
        <f t="shared" ref="AL96:AL108" si="148">AL81/Z81-1</f>
        <v>4.3337847802206069</v>
      </c>
      <c r="AM96" s="1">
        <f t="shared" ref="AM96:AM108" si="149">AM81/AA81-1</f>
        <v>1.1917574844404091</v>
      </c>
      <c r="AN96" s="1">
        <f t="shared" ref="AN96:AN108" si="150">AN81/AB81-1</f>
        <v>1.2367671251462808</v>
      </c>
      <c r="AO96" s="1">
        <f t="shared" ref="AO96:AO108" si="151">AO81/AC81-1</f>
        <v>4.0340258570785341</v>
      </c>
      <c r="AP96" s="1">
        <f t="shared" ref="AP96:AP108" si="152">AP81/AD81-1</f>
        <v>1.5894395582654384</v>
      </c>
      <c r="AQ96" s="1">
        <f t="shared" ref="AQ96:AQ108" si="153">AQ81/AE81-1</f>
        <v>3.9457760392759509</v>
      </c>
      <c r="AR96" s="1">
        <f t="shared" ref="AR96:AR108" si="154">AR81/AF81-1</f>
        <v>6.9964115105939362E-2</v>
      </c>
      <c r="AS96" s="1">
        <f t="shared" ref="AS96:AS108" si="155">AS81/AG81-1</f>
        <v>2.826886983402642</v>
      </c>
      <c r="AT96" s="1">
        <f t="shared" ref="AT96:AT108" si="156">AT81/AH81-1</f>
        <v>-0.38336537324946995</v>
      </c>
      <c r="AU96" s="1">
        <f t="shared" ref="AU96:AV108" si="157">AU81/AI81-1</f>
        <v>0.2836384648993</v>
      </c>
      <c r="AV96" s="1">
        <f t="shared" si="157"/>
        <v>1.1254600174650693</v>
      </c>
      <c r="AW96" s="1">
        <f t="shared" ref="AW96:AW108" si="158">AW81/AK81-1</f>
        <v>-0.66568857811319426</v>
      </c>
      <c r="AX96" s="1">
        <f t="shared" ref="AX96:AX108" si="159">AX81/AL81-1</f>
        <v>-0.32776784051731467</v>
      </c>
      <c r="AY96" s="1">
        <f t="shared" ref="AY96:AY108" si="160">AY81/AM81-1</f>
        <v>0.54467867368182632</v>
      </c>
      <c r="AZ96" s="1">
        <f t="shared" ref="AZ96:AZ108" si="161">AZ81/AN81-1</f>
        <v>1.3056378022011352</v>
      </c>
      <c r="BA96" s="1">
        <f t="shared" ref="BA96:BE108" si="162">BA81/AO81-1</f>
        <v>-0.1091981717556687</v>
      </c>
      <c r="BB96" s="1">
        <f t="shared" si="162"/>
        <v>-0.12939826109908115</v>
      </c>
      <c r="BC96" s="1">
        <f t="shared" si="162"/>
        <v>-0.53267317144033144</v>
      </c>
      <c r="BD96" s="1">
        <f t="shared" si="162"/>
        <v>0.10253781081773949</v>
      </c>
      <c r="BE96" s="1">
        <f t="shared" si="162"/>
        <v>0.74621110128091717</v>
      </c>
    </row>
    <row r="97" spans="1:62">
      <c r="A97" s="21"/>
      <c r="B97" s="2" t="s">
        <v>68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41"/>
        <v>2.7499611551428549E-2</v>
      </c>
      <c r="P97" s="1">
        <f t="shared" si="141"/>
        <v>-0.25529157328324525</v>
      </c>
      <c r="Q97" s="1">
        <f t="shared" si="141"/>
        <v>0.22978055997922842</v>
      </c>
      <c r="R97" s="1">
        <f t="shared" ref="R97:R108" si="163">R82/F82-1</f>
        <v>0.27596800682334988</v>
      </c>
      <c r="S97" s="1">
        <f t="shared" si="142"/>
        <v>0.34737499612081457</v>
      </c>
      <c r="T97" s="1">
        <f t="shared" si="142"/>
        <v>2.3255672751723706</v>
      </c>
      <c r="U97" s="1">
        <f t="shared" si="142"/>
        <v>2.0923287655229608</v>
      </c>
      <c r="V97" s="1">
        <f t="shared" si="142"/>
        <v>0.6527484203703513</v>
      </c>
      <c r="W97" s="1">
        <f t="shared" si="142"/>
        <v>0.37032491944255153</v>
      </c>
      <c r="X97" s="1">
        <f t="shared" si="142"/>
        <v>0.84784824532879721</v>
      </c>
      <c r="Y97" s="1">
        <f t="shared" si="142"/>
        <v>0.38555557416117114</v>
      </c>
      <c r="Z97" s="1">
        <f t="shared" si="142"/>
        <v>0.15978123355135376</v>
      </c>
      <c r="AA97" s="1">
        <f t="shared" si="142"/>
        <v>-0.28058059815420155</v>
      </c>
      <c r="AB97" s="1">
        <f t="shared" si="142"/>
        <v>0.59160135433826655</v>
      </c>
      <c r="AC97" s="1">
        <f t="shared" si="142"/>
        <v>0.28143060970305811</v>
      </c>
      <c r="AD97" s="1">
        <f t="shared" si="142"/>
        <v>-0.3179856625524049</v>
      </c>
      <c r="AE97" s="1">
        <f t="shared" si="142"/>
        <v>9.9160536903543539E-2</v>
      </c>
      <c r="AF97" s="1">
        <f t="shared" si="142"/>
        <v>-0.43506870728899383</v>
      </c>
      <c r="AG97" s="1">
        <f t="shared" si="143"/>
        <v>-0.60422194538917129</v>
      </c>
      <c r="AH97" s="1">
        <f t="shared" si="144"/>
        <v>-0.71513622901697327</v>
      </c>
      <c r="AI97" s="1">
        <f t="shared" si="145"/>
        <v>-0.64520380619006246</v>
      </c>
      <c r="AJ97" s="1">
        <f t="shared" si="146"/>
        <v>-0.874485829973215</v>
      </c>
      <c r="AK97" s="1">
        <f t="shared" si="147"/>
        <v>-0.95682719564224616</v>
      </c>
      <c r="AL97" s="1">
        <f t="shared" si="148"/>
        <v>-0.6714115274224608</v>
      </c>
      <c r="AM97" s="1">
        <f t="shared" si="149"/>
        <v>-0.49054012568056138</v>
      </c>
      <c r="AN97" s="1">
        <f t="shared" si="150"/>
        <v>-0.68782345852553506</v>
      </c>
      <c r="AO97" s="1">
        <f t="shared" si="151"/>
        <v>-0.93502310024503099</v>
      </c>
      <c r="AP97" s="1">
        <f t="shared" si="152"/>
        <v>-0.79205272033494156</v>
      </c>
      <c r="AQ97" s="1">
        <f t="shared" si="153"/>
        <v>-0.8384053312265709</v>
      </c>
      <c r="AR97" s="1">
        <f t="shared" si="154"/>
        <v>-0.43651802667245976</v>
      </c>
      <c r="AS97" s="1">
        <f t="shared" si="155"/>
        <v>0.20551618875256406</v>
      </c>
      <c r="AT97" s="1">
        <f t="shared" si="156"/>
        <v>0.62368084848159411</v>
      </c>
      <c r="AU97" s="1">
        <f t="shared" si="157"/>
        <v>0.10734579716868708</v>
      </c>
      <c r="AV97" s="1">
        <f t="shared" si="157"/>
        <v>1.7693046549562554</v>
      </c>
      <c r="AW97" s="1">
        <f t="shared" si="158"/>
        <v>9.6046945169090829</v>
      </c>
      <c r="AX97" s="1">
        <f t="shared" si="159"/>
        <v>0.50676265563509948</v>
      </c>
      <c r="AY97" s="1">
        <f t="shared" si="160"/>
        <v>-3.0129594148164962E-5</v>
      </c>
      <c r="AZ97" s="1">
        <f t="shared" si="161"/>
        <v>4.2882794971687899E-2</v>
      </c>
      <c r="BA97" s="1">
        <f t="shared" si="162"/>
        <v>1.2397820591329474</v>
      </c>
      <c r="BB97" s="1">
        <f t="shared" si="162"/>
        <v>-0.12950305879516621</v>
      </c>
      <c r="BC97" s="1">
        <f t="shared" si="162"/>
        <v>2.9756501994087379</v>
      </c>
      <c r="BD97" s="1">
        <f t="shared" si="162"/>
        <v>0.4224769436657041</v>
      </c>
      <c r="BE97" s="1">
        <f t="shared" si="162"/>
        <v>-0.5352666162283799</v>
      </c>
    </row>
    <row r="98" spans="1:62">
      <c r="A98" s="21"/>
      <c r="B98" s="2" t="s">
        <v>69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41"/>
        <v>3.6845281657150952E-2</v>
      </c>
      <c r="P98" s="1">
        <f t="shared" si="141"/>
        <v>-0.27784762570767474</v>
      </c>
      <c r="Q98" s="1">
        <f t="shared" si="141"/>
        <v>0.2355342751186833</v>
      </c>
      <c r="R98" s="1">
        <f t="shared" si="163"/>
        <v>0.28803317218346591</v>
      </c>
      <c r="S98" s="1">
        <f t="shared" si="142"/>
        <v>0.36219274343800167</v>
      </c>
      <c r="T98" s="1">
        <f t="shared" si="142"/>
        <v>2.3924127225877037</v>
      </c>
      <c r="U98" s="1">
        <f t="shared" si="142"/>
        <v>2.22572141917711</v>
      </c>
      <c r="V98" s="1">
        <f t="shared" si="142"/>
        <v>0.72207757012945217</v>
      </c>
      <c r="W98" s="1">
        <f t="shared" si="142"/>
        <v>0.36065831423909778</v>
      </c>
      <c r="X98" s="1">
        <f t="shared" si="142"/>
        <v>0.87999845168755808</v>
      </c>
      <c r="Y98" s="1">
        <f t="shared" si="142"/>
        <v>0.4542668845736908</v>
      </c>
      <c r="Z98" s="1">
        <f t="shared" si="142"/>
        <v>0.19153695992370778</v>
      </c>
      <c r="AA98" s="1">
        <f t="shared" si="142"/>
        <v>-0.2882992622480941</v>
      </c>
      <c r="AB98" s="1">
        <f t="shared" si="142"/>
        <v>0.64187843176643944</v>
      </c>
      <c r="AC98" s="1">
        <f t="shared" si="142"/>
        <v>0.29899123561663754</v>
      </c>
      <c r="AD98" s="1">
        <f t="shared" si="142"/>
        <v>-0.31450696757328289</v>
      </c>
      <c r="AE98" s="1">
        <f t="shared" si="142"/>
        <v>9.6353651878124724E-2</v>
      </c>
      <c r="AF98" s="1">
        <f t="shared" si="142"/>
        <v>-0.45995169982954143</v>
      </c>
      <c r="AG98" s="1">
        <f t="shared" si="143"/>
        <v>-0.61750773181815455</v>
      </c>
      <c r="AH98" s="1">
        <f t="shared" si="144"/>
        <v>-0.75105664421384721</v>
      </c>
      <c r="AI98" s="1">
        <f t="shared" si="145"/>
        <v>-0.65166330201133948</v>
      </c>
      <c r="AJ98" s="1">
        <f t="shared" si="146"/>
        <v>-0.88541373179149263</v>
      </c>
      <c r="AK98" s="1">
        <f t="shared" si="147"/>
        <v>-0.82177232282876167</v>
      </c>
      <c r="AL98" s="1">
        <f t="shared" si="148"/>
        <v>-0.65908995173849738</v>
      </c>
      <c r="AM98" s="1">
        <f t="shared" si="149"/>
        <v>-0.48243702643157471</v>
      </c>
      <c r="AN98" s="1">
        <f t="shared" si="150"/>
        <v>-0.69749913776555539</v>
      </c>
      <c r="AO98" s="1">
        <f t="shared" si="151"/>
        <v>-0.89133255634847164</v>
      </c>
      <c r="AP98" s="1">
        <f t="shared" si="152"/>
        <v>-0.72136332037637196</v>
      </c>
      <c r="AQ98" s="1">
        <f t="shared" si="153"/>
        <v>-0.82800343630690132</v>
      </c>
      <c r="AR98" s="1">
        <f t="shared" si="154"/>
        <v>-0.43751389825864795</v>
      </c>
      <c r="AS98" s="1">
        <f t="shared" si="155"/>
        <v>0.19775527011048677</v>
      </c>
      <c r="AT98" s="1">
        <f t="shared" si="156"/>
        <v>0.69834029522460317</v>
      </c>
      <c r="AU98" s="1">
        <f t="shared" si="157"/>
        <v>-1.9075528374980055E-2</v>
      </c>
      <c r="AV98" s="1">
        <f t="shared" si="157"/>
        <v>1.8084042768489934</v>
      </c>
      <c r="AW98" s="1">
        <f t="shared" si="158"/>
        <v>1.3110259760391543</v>
      </c>
      <c r="AX98" s="1">
        <f t="shared" si="159"/>
        <v>0.39982289455606757</v>
      </c>
      <c r="AY98" s="1">
        <f t="shared" si="160"/>
        <v>4.2748899635517201E-2</v>
      </c>
      <c r="AZ98" s="1">
        <f t="shared" si="161"/>
        <v>0.23830836451599913</v>
      </c>
      <c r="BA98" s="1">
        <f t="shared" si="162"/>
        <v>0.6455147628225375</v>
      </c>
      <c r="BB98" s="1">
        <f t="shared" si="162"/>
        <v>-9.4269086985007799E-2</v>
      </c>
      <c r="BC98" s="1">
        <f t="shared" si="162"/>
        <v>2.6552533592358731</v>
      </c>
      <c r="BD98" s="1">
        <f t="shared" si="162"/>
        <v>0.47339920076109632</v>
      </c>
      <c r="BE98" s="1">
        <f t="shared" si="162"/>
        <v>-0.54089972450886425</v>
      </c>
    </row>
    <row r="99" spans="1:62">
      <c r="A99" s="21"/>
      <c r="B99" s="2" t="s">
        <v>70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41"/>
        <v>-0.22373399579591069</v>
      </c>
      <c r="P99" s="1">
        <f t="shared" si="141"/>
        <v>2.7675177071322716</v>
      </c>
      <c r="Q99" s="1">
        <f t="shared" si="141"/>
        <v>0.50576081497955339</v>
      </c>
      <c r="R99" s="1">
        <f t="shared" si="163"/>
        <v>-0.19678526841448207</v>
      </c>
      <c r="S99" s="1">
        <f t="shared" si="142"/>
        <v>-0.14774900460858298</v>
      </c>
      <c r="T99" s="1">
        <f t="shared" si="142"/>
        <v>-9.2245014425668348E-2</v>
      </c>
      <c r="U99" s="1">
        <f t="shared" si="142"/>
        <v>-0.17080189835985149</v>
      </c>
      <c r="V99" s="1">
        <f t="shared" si="142"/>
        <v>-0.30313987330936487</v>
      </c>
      <c r="W99" s="1">
        <f t="shared" si="142"/>
        <v>0.60478436347923648</v>
      </c>
      <c r="X99" s="1">
        <f t="shared" si="142"/>
        <v>-0.11401146150401376</v>
      </c>
      <c r="Y99" s="1">
        <f t="shared" si="142"/>
        <v>-0.37541447306094333</v>
      </c>
      <c r="Z99" s="1">
        <f t="shared" si="142"/>
        <v>-0.25382494535792344</v>
      </c>
      <c r="AA99" s="1">
        <f t="shared" si="142"/>
        <v>0.11810886174531499</v>
      </c>
      <c r="AB99" s="1">
        <f t="shared" si="142"/>
        <v>-0.33560679590427056</v>
      </c>
      <c r="AC99" s="1">
        <f t="shared" si="142"/>
        <v>-0.37502382222899822</v>
      </c>
      <c r="AD99" s="1">
        <f t="shared" si="142"/>
        <v>2.0084879541480465</v>
      </c>
      <c r="AE99" s="1">
        <f t="shared" si="142"/>
        <v>0.42114459659545456</v>
      </c>
      <c r="AF99" s="1">
        <f t="shared" si="142"/>
        <v>3.5365593838953631</v>
      </c>
      <c r="AG99" s="1">
        <f t="shared" si="143"/>
        <v>0.20306180141782315</v>
      </c>
      <c r="AH99" s="1">
        <f t="shared" si="144"/>
        <v>2.108177163690681</v>
      </c>
      <c r="AI99" s="1">
        <f t="shared" si="145"/>
        <v>0.20012718127341667</v>
      </c>
      <c r="AJ99" s="1">
        <f t="shared" si="146"/>
        <v>0.41363523155134274</v>
      </c>
      <c r="AK99" s="1">
        <f t="shared" si="147"/>
        <v>1.0655254604550377</v>
      </c>
      <c r="AL99" s="1">
        <f t="shared" si="148"/>
        <v>1.1375886253262628</v>
      </c>
      <c r="AM99" s="1">
        <f t="shared" si="149"/>
        <v>0.19685839981745978</v>
      </c>
      <c r="AN99" s="1">
        <f t="shared" si="150"/>
        <v>1.1304124661103963</v>
      </c>
      <c r="AO99" s="1">
        <f t="shared" si="151"/>
        <v>1.2362264150943392</v>
      </c>
      <c r="AP99" s="1">
        <f t="shared" si="152"/>
        <v>0.44232407014994735</v>
      </c>
      <c r="AQ99" s="1">
        <f t="shared" si="153"/>
        <v>0.41794850224226843</v>
      </c>
      <c r="AR99" s="1">
        <f t="shared" si="154"/>
        <v>-0.25365986981141586</v>
      </c>
      <c r="AS99" s="1">
        <f t="shared" si="155"/>
        <v>0.83185597570674563</v>
      </c>
      <c r="AT99" s="1">
        <f t="shared" si="156"/>
        <v>-0.10617639154559988</v>
      </c>
      <c r="AU99" s="1">
        <f t="shared" si="157"/>
        <v>0.90922587081776007</v>
      </c>
      <c r="AV99" s="1">
        <f t="shared" si="157"/>
        <v>1.2342821314015366</v>
      </c>
      <c r="AW99" s="1">
        <f t="shared" si="158"/>
        <v>0.68213321583931297</v>
      </c>
      <c r="AX99" s="1">
        <f t="shared" si="159"/>
        <v>5.7762465741973523E-2</v>
      </c>
      <c r="AY99" s="1">
        <f t="shared" si="160"/>
        <v>0.23985069535028414</v>
      </c>
      <c r="AZ99" s="1">
        <f t="shared" si="161"/>
        <v>0.14042798984388982</v>
      </c>
      <c r="BA99" s="1">
        <f t="shared" si="162"/>
        <v>1.0118055342489995E-2</v>
      </c>
      <c r="BB99" s="1">
        <f t="shared" si="162"/>
        <v>-0.21631877495851348</v>
      </c>
      <c r="BC99" s="1">
        <f t="shared" si="162"/>
        <v>0.10970851189090758</v>
      </c>
      <c r="BD99" s="1">
        <f t="shared" si="162"/>
        <v>-0.20437688903559859</v>
      </c>
      <c r="BE99" s="1">
        <f t="shared" si="162"/>
        <v>4.3526309973002775E-2</v>
      </c>
    </row>
    <row r="100" spans="1:62">
      <c r="A100" s="21"/>
      <c r="B100" s="2" t="s">
        <v>75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41"/>
        <v>1.9929045236874332E-2</v>
      </c>
      <c r="P100" s="1">
        <f t="shared" si="141"/>
        <v>-0.23546359818785234</v>
      </c>
      <c r="Q100" s="1">
        <f t="shared" si="141"/>
        <v>0.24547357555009208</v>
      </c>
      <c r="R100" s="1">
        <f t="shared" si="163"/>
        <v>0.27455655857352657</v>
      </c>
      <c r="S100" s="1">
        <f t="shared" si="142"/>
        <v>0.34094004848803205</v>
      </c>
      <c r="T100" s="1">
        <f t="shared" si="142"/>
        <v>2.3057358514355855</v>
      </c>
      <c r="U100" s="1">
        <f t="shared" si="142"/>
        <v>2.035501708590929</v>
      </c>
      <c r="V100" s="1">
        <f t="shared" si="142"/>
        <v>0.65701580701293749</v>
      </c>
      <c r="W100" s="1">
        <f t="shared" si="142"/>
        <v>0.37130222579952221</v>
      </c>
      <c r="X100" s="1">
        <f t="shared" si="142"/>
        <v>0.82128044913942277</v>
      </c>
      <c r="Y100" s="1">
        <f t="shared" si="142"/>
        <v>0.38939490245903574</v>
      </c>
      <c r="Z100" s="1">
        <f t="shared" si="142"/>
        <v>0.16524432772241004</v>
      </c>
      <c r="AA100" s="1">
        <f t="shared" si="142"/>
        <v>-0.26821911658522746</v>
      </c>
      <c r="AB100" s="1">
        <f t="shared" si="142"/>
        <v>0.57483902539072051</v>
      </c>
      <c r="AC100" s="1">
        <f t="shared" si="142"/>
        <v>0.2690190171103144</v>
      </c>
      <c r="AD100" s="1">
        <f t="shared" si="142"/>
        <v>-0.27381370975547314</v>
      </c>
      <c r="AE100" s="1">
        <f t="shared" si="142"/>
        <v>0.10495676252016173</v>
      </c>
      <c r="AF100" s="1">
        <f t="shared" si="142"/>
        <v>-0.42166762382901024</v>
      </c>
      <c r="AG100" s="1">
        <f t="shared" si="143"/>
        <v>-0.59971604753865115</v>
      </c>
      <c r="AH100" s="1">
        <f t="shared" si="144"/>
        <v>-0.67474716743600505</v>
      </c>
      <c r="AI100" s="1">
        <f t="shared" si="145"/>
        <v>-0.60820193110415344</v>
      </c>
      <c r="AJ100" s="1">
        <f t="shared" si="146"/>
        <v>-0.84808378622673608</v>
      </c>
      <c r="AK100" s="1">
        <f t="shared" si="147"/>
        <v>-0.75543583398029024</v>
      </c>
      <c r="AL100" s="1">
        <f t="shared" si="148"/>
        <v>-0.59116722408914324</v>
      </c>
      <c r="AM100" s="1">
        <f t="shared" si="149"/>
        <v>-0.43115487957343435</v>
      </c>
      <c r="AN100" s="1">
        <f t="shared" si="150"/>
        <v>-0.64461028334461501</v>
      </c>
      <c r="AO100" s="1">
        <f t="shared" si="151"/>
        <v>-0.84473896020831707</v>
      </c>
      <c r="AP100" s="1">
        <f t="shared" si="152"/>
        <v>-0.63691116085577737</v>
      </c>
      <c r="AQ100" s="1">
        <f t="shared" si="153"/>
        <v>-0.7855565468887753</v>
      </c>
      <c r="AR100" s="1">
        <f t="shared" si="154"/>
        <v>-0.42369862775952249</v>
      </c>
      <c r="AS100" s="1">
        <f t="shared" si="155"/>
        <v>0.23907711183062341</v>
      </c>
      <c r="AT100" s="1">
        <f t="shared" si="156"/>
        <v>0.4931539104154119</v>
      </c>
      <c r="AU100" s="1">
        <f t="shared" si="157"/>
        <v>0.12601017637052858</v>
      </c>
      <c r="AV100" s="1">
        <f t="shared" si="157"/>
        <v>1.6548827194022908</v>
      </c>
      <c r="AW100" s="1">
        <f t="shared" si="158"/>
        <v>1.1243336893910385</v>
      </c>
      <c r="AX100" s="1">
        <f t="shared" si="159"/>
        <v>0.33221055116251663</v>
      </c>
      <c r="AY100" s="1">
        <f t="shared" si="160"/>
        <v>7.4056286773006796E-2</v>
      </c>
      <c r="AZ100" s="1">
        <f t="shared" si="161"/>
        <v>0.22133126747554588</v>
      </c>
      <c r="BA100" s="1">
        <f t="shared" si="162"/>
        <v>0.44509392776111101</v>
      </c>
      <c r="BB100" s="1">
        <f t="shared" si="162"/>
        <v>-0.12945437060976595</v>
      </c>
      <c r="BC100" s="1">
        <f t="shared" si="162"/>
        <v>2.0818331446853158</v>
      </c>
      <c r="BD100" s="1">
        <f t="shared" si="162"/>
        <v>0.4074423932023763</v>
      </c>
      <c r="BE100" s="1">
        <f t="shared" si="162"/>
        <v>-0.48459511142663403</v>
      </c>
    </row>
    <row r="101" spans="1:62">
      <c r="A101" s="21"/>
      <c r="B101" s="2" t="s">
        <v>71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41"/>
        <v>0.20991891190542344</v>
      </c>
      <c r="P101" s="1">
        <f t="shared" si="141"/>
        <v>-2.589867807516899E-2</v>
      </c>
      <c r="Q101" s="1">
        <f t="shared" si="141"/>
        <v>-0.10386640910471734</v>
      </c>
      <c r="R101" s="1">
        <f t="shared" si="163"/>
        <v>-8.1640833992126627E-2</v>
      </c>
      <c r="S101" s="1">
        <f t="shared" si="142"/>
        <v>-7.8775535822113274E-2</v>
      </c>
      <c r="T101" s="1">
        <f t="shared" si="142"/>
        <v>2.4102760153882352E-2</v>
      </c>
      <c r="U101" s="1">
        <f t="shared" si="142"/>
        <v>-2.010143599949421E-2</v>
      </c>
      <c r="V101" s="1">
        <f t="shared" si="142"/>
        <v>-0.11302913788307278</v>
      </c>
      <c r="W101" s="1">
        <f t="shared" si="142"/>
        <v>-2.0657057886232622E-2</v>
      </c>
      <c r="X101" s="1">
        <f t="shared" si="142"/>
        <v>-2.1304645978800996E-2</v>
      </c>
      <c r="Y101" s="1">
        <f t="shared" si="142"/>
        <v>-0.12869751732606338</v>
      </c>
      <c r="Z101" s="1">
        <f t="shared" si="142"/>
        <v>-0.24974807255510412</v>
      </c>
      <c r="AA101" s="1">
        <f t="shared" si="142"/>
        <v>-0.27912603794317059</v>
      </c>
      <c r="AB101" s="1">
        <f t="shared" si="142"/>
        <v>-8.8715242935292316E-2</v>
      </c>
      <c r="AC101" s="1">
        <f t="shared" si="142"/>
        <v>5.1415730798465731E-2</v>
      </c>
      <c r="AD101" s="1">
        <f t="shared" si="142"/>
        <v>-0.18534248886137294</v>
      </c>
      <c r="AE101" s="1">
        <f t="shared" si="142"/>
        <v>-0.17229963342253052</v>
      </c>
      <c r="AF101" s="1">
        <f t="shared" si="142"/>
        <v>-0.22035489427226673</v>
      </c>
      <c r="AG101" s="1">
        <f t="shared" si="143"/>
        <v>-9.9162748329905903E-2</v>
      </c>
      <c r="AH101" s="1">
        <f t="shared" si="144"/>
        <v>5.726203079142711E-2</v>
      </c>
      <c r="AI101" s="1">
        <f t="shared" si="145"/>
        <v>-0.15278235321527445</v>
      </c>
      <c r="AJ101" s="1">
        <f t="shared" si="146"/>
        <v>-0.41329006414514702</v>
      </c>
      <c r="AK101" s="1">
        <f t="shared" si="147"/>
        <v>-0.77157810075314492</v>
      </c>
      <c r="AL101" s="1">
        <f t="shared" si="148"/>
        <v>-0.54819612851435751</v>
      </c>
      <c r="AM101" s="1">
        <f t="shared" si="149"/>
        <v>-0.10440170309788321</v>
      </c>
      <c r="AN101" s="1">
        <f t="shared" si="150"/>
        <v>-0.31610000779433323</v>
      </c>
      <c r="AO101" s="1">
        <f t="shared" si="151"/>
        <v>-0.62365107541454456</v>
      </c>
      <c r="AP101" s="1">
        <f t="shared" si="152"/>
        <v>-0.63343414468056058</v>
      </c>
      <c r="AQ101" s="1">
        <f t="shared" si="153"/>
        <v>-0.20287232970600133</v>
      </c>
      <c r="AR101" s="1">
        <f t="shared" si="154"/>
        <v>1.942596853832157E-2</v>
      </c>
      <c r="AS101" s="1">
        <f t="shared" si="155"/>
        <v>-7.56946364542046E-2</v>
      </c>
      <c r="AT101" s="1">
        <f t="shared" si="156"/>
        <v>-0.24941323444904151</v>
      </c>
      <c r="AU101" s="1">
        <f t="shared" si="157"/>
        <v>-0.28909708108752008</v>
      </c>
      <c r="AV101" s="1">
        <f t="shared" si="157"/>
        <v>3.1486023751124526E-2</v>
      </c>
      <c r="AW101" s="1">
        <f t="shared" si="158"/>
        <v>2.4723154924091033</v>
      </c>
      <c r="AX101" s="1">
        <f t="shared" si="159"/>
        <v>0.31141555790359177</v>
      </c>
      <c r="AY101" s="1">
        <f t="shared" si="160"/>
        <v>-0.32627939972132247</v>
      </c>
      <c r="AZ101" s="1">
        <f t="shared" si="161"/>
        <v>-0.28553158778870702</v>
      </c>
      <c r="BA101" s="1">
        <f t="shared" si="162"/>
        <v>0.36665848878361018</v>
      </c>
      <c r="BB101" s="1">
        <f t="shared" si="162"/>
        <v>0.63358641373185653</v>
      </c>
      <c r="BC101" s="1">
        <f t="shared" si="162"/>
        <v>2.3568922659760849E-2</v>
      </c>
      <c r="BD101" s="1">
        <f t="shared" si="162"/>
        <v>-0.17653682086812561</v>
      </c>
      <c r="BE101" s="1">
        <f t="shared" si="162"/>
        <v>-0.39478836641449677</v>
      </c>
    </row>
    <row r="102" spans="1:62">
      <c r="B102" s="2" t="s">
        <v>72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">
        <f t="shared" si="141"/>
        <v>-4.9056251168006049E-2</v>
      </c>
      <c r="P102" s="1">
        <f t="shared" si="141"/>
        <v>2.7561610551891706</v>
      </c>
      <c r="Q102" s="1">
        <f t="shared" si="141"/>
        <v>0.85234107409167548</v>
      </c>
      <c r="R102" s="1">
        <f t="shared" si="163"/>
        <v>-0.18999381544432858</v>
      </c>
      <c r="S102" s="1">
        <f t="shared" si="142"/>
        <v>-0.61722422584255665</v>
      </c>
      <c r="T102" s="1">
        <f t="shared" si="142"/>
        <v>-0.83677231794653617</v>
      </c>
      <c r="U102" s="1">
        <f t="shared" si="142"/>
        <v>-0.22391482619150205</v>
      </c>
      <c r="V102" s="1">
        <f t="shared" si="142"/>
        <v>1.3153700567785633</v>
      </c>
      <c r="W102" s="1">
        <f t="shared" si="142"/>
        <v>0.38904608488583881</v>
      </c>
      <c r="X102" s="1">
        <f t="shared" si="142"/>
        <v>4.1687729053456302E-2</v>
      </c>
      <c r="Y102" s="1">
        <f t="shared" si="142"/>
        <v>0.16419503301687488</v>
      </c>
      <c r="Z102" s="1">
        <f t="shared" si="142"/>
        <v>0.21531607040451672</v>
      </c>
      <c r="AA102" s="1">
        <f t="shared" si="142"/>
        <v>4.1651681897088215</v>
      </c>
      <c r="AB102" s="1">
        <f t="shared" si="142"/>
        <v>-1.8125292902357426E-2</v>
      </c>
      <c r="AC102" s="1">
        <f t="shared" si="142"/>
        <v>4.0989843224687794E-2</v>
      </c>
      <c r="AD102" s="1">
        <f t="shared" si="142"/>
        <v>5.2147596229793063</v>
      </c>
      <c r="AE102" s="1">
        <f t="shared" si="142"/>
        <v>2.9455147990513</v>
      </c>
      <c r="AF102" s="1">
        <f t="shared" si="142"/>
        <v>6.6046520811942164</v>
      </c>
      <c r="AG102" s="1">
        <f t="shared" si="143"/>
        <v>1.3592778981678815</v>
      </c>
      <c r="AH102" s="1">
        <f t="shared" si="144"/>
        <v>3.2762605403544987</v>
      </c>
      <c r="AI102" s="1">
        <f t="shared" si="145"/>
        <v>13.211407365576219</v>
      </c>
      <c r="AJ102" s="1">
        <f t="shared" si="146"/>
        <v>16.455802738728902</v>
      </c>
      <c r="AK102" s="1">
        <f t="shared" si="147"/>
        <v>24.924095718268994</v>
      </c>
      <c r="AL102" s="1">
        <f t="shared" si="148"/>
        <v>6.3579019963702361</v>
      </c>
      <c r="AM102" s="1">
        <f t="shared" si="149"/>
        <v>0.20096989335611948</v>
      </c>
      <c r="AN102" s="1">
        <f t="shared" si="150"/>
        <v>4.5328291486000518</v>
      </c>
      <c r="AO102" s="1">
        <f t="shared" si="151"/>
        <v>12.985789683922457</v>
      </c>
      <c r="AP102" s="1">
        <f t="shared" si="152"/>
        <v>6.1461306762578927</v>
      </c>
      <c r="AQ102" s="1">
        <f t="shared" si="153"/>
        <v>8.231424830573367</v>
      </c>
      <c r="AR102" s="1">
        <f t="shared" si="154"/>
        <v>1.2220133461428602</v>
      </c>
      <c r="AS102" s="1">
        <f t="shared" si="155"/>
        <v>1.4751736440581471</v>
      </c>
      <c r="AT102" s="1">
        <f t="shared" si="156"/>
        <v>0.48924619758665711</v>
      </c>
      <c r="AU102" s="1">
        <f t="shared" si="157"/>
        <v>-0.59354129117409138</v>
      </c>
      <c r="AV102" s="1">
        <f t="shared" si="157"/>
        <v>-0.17577978399566285</v>
      </c>
      <c r="AW102" s="1">
        <f t="shared" si="158"/>
        <v>-0.7886613564160414</v>
      </c>
      <c r="AX102" s="1">
        <f t="shared" si="159"/>
        <v>-0.59697834642756009</v>
      </c>
      <c r="AY102" s="1">
        <f t="shared" si="160"/>
        <v>0.28406161352023118</v>
      </c>
      <c r="AZ102" s="1">
        <f t="shared" si="161"/>
        <v>0.16524429065071211</v>
      </c>
      <c r="BA102" s="1">
        <f t="shared" si="162"/>
        <v>2.9491085828600827E-2</v>
      </c>
      <c r="BB102" s="1">
        <f t="shared" si="162"/>
        <v>0.12972622725254435</v>
      </c>
      <c r="BC102" s="1">
        <f t="shared" si="162"/>
        <v>-0.83918451815477368</v>
      </c>
      <c r="BD102" s="1">
        <f t="shared" si="162"/>
        <v>-0.49336733024525459</v>
      </c>
      <c r="BE102" s="1">
        <f t="shared" si="162"/>
        <v>1.95079232182343</v>
      </c>
    </row>
    <row r="103" spans="1:62">
      <c r="B103" s="2" t="s">
        <v>73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">
        <f t="shared" si="141"/>
        <v>0.21191701874769109</v>
      </c>
      <c r="P103" s="1">
        <f t="shared" si="141"/>
        <v>-2.0324279945531876E-2</v>
      </c>
      <c r="Q103" s="1">
        <f t="shared" si="141"/>
        <v>-0.10079564773336935</v>
      </c>
      <c r="R103" s="1">
        <f t="shared" si="163"/>
        <v>-8.2630297515785767E-2</v>
      </c>
      <c r="S103" s="1">
        <f t="shared" si="142"/>
        <v>-7.8935583613637506E-2</v>
      </c>
      <c r="T103" s="1">
        <f t="shared" si="142"/>
        <v>4.4460621199722272E-3</v>
      </c>
      <c r="U103" s="1">
        <f t="shared" si="142"/>
        <v>-2.8134448585239946E-2</v>
      </c>
      <c r="V103" s="1">
        <f t="shared" si="142"/>
        <v>-0.10543712425983931</v>
      </c>
      <c r="W103" s="1">
        <f t="shared" si="142"/>
        <v>-1.9382588741300166E-2</v>
      </c>
      <c r="X103" s="1">
        <f t="shared" si="142"/>
        <v>-2.4196814394970123E-2</v>
      </c>
      <c r="Y103" s="1">
        <f t="shared" si="142"/>
        <v>-0.11875725417830518</v>
      </c>
      <c r="Z103" s="1">
        <f t="shared" si="142"/>
        <v>-0.2453909856522295</v>
      </c>
      <c r="AA103" s="1">
        <f t="shared" si="142"/>
        <v>-0.20278084181502076</v>
      </c>
      <c r="AB103" s="1">
        <f t="shared" si="142"/>
        <v>-8.7879409332998981E-2</v>
      </c>
      <c r="AC103" s="1">
        <f t="shared" si="142"/>
        <v>5.1880398521829685E-2</v>
      </c>
      <c r="AD103" s="1">
        <f t="shared" si="142"/>
        <v>-0.16474973928450576</v>
      </c>
      <c r="AE103" s="1">
        <f t="shared" si="142"/>
        <v>-0.17856168966046726</v>
      </c>
      <c r="AF103" s="1">
        <f t="shared" si="142"/>
        <v>-0.21708825577660906</v>
      </c>
      <c r="AG103" s="1">
        <f t="shared" si="143"/>
        <v>-8.6392147856024337E-2</v>
      </c>
      <c r="AH103" s="1">
        <f t="shared" si="144"/>
        <v>0.13465626839737022</v>
      </c>
      <c r="AI103" s="1">
        <f t="shared" si="145"/>
        <v>-2.8334178667311583E-2</v>
      </c>
      <c r="AJ103" s="1">
        <f t="shared" si="146"/>
        <v>-0.22499373397716116</v>
      </c>
      <c r="AK103" s="1">
        <f t="shared" si="147"/>
        <v>-0.20164793790546787</v>
      </c>
      <c r="AL103" s="1">
        <f t="shared" si="148"/>
        <v>-0.36779504168491872</v>
      </c>
      <c r="AM103" s="1">
        <f t="shared" si="149"/>
        <v>-6.9462300318036241E-2</v>
      </c>
      <c r="AN103" s="1">
        <f t="shared" si="150"/>
        <v>-0.19429330970673198</v>
      </c>
      <c r="AO103" s="1">
        <f t="shared" si="151"/>
        <v>-0.30769181484766417</v>
      </c>
      <c r="AP103" s="1">
        <f t="shared" si="152"/>
        <v>-0.25899942243554797</v>
      </c>
      <c r="AQ103" s="1">
        <f t="shared" si="153"/>
        <v>3.0311574049697532E-2</v>
      </c>
      <c r="AR103" s="1">
        <f t="shared" si="154"/>
        <v>7.9704531758255204E-2</v>
      </c>
      <c r="AS103" s="1">
        <f t="shared" si="155"/>
        <v>-5.298434915958139E-2</v>
      </c>
      <c r="AT103" s="1">
        <f t="shared" si="156"/>
        <v>-0.21542432724947347</v>
      </c>
      <c r="AU103" s="1">
        <f t="shared" si="157"/>
        <v>-0.36468114743742142</v>
      </c>
      <c r="AV103" s="1">
        <f t="shared" si="157"/>
        <v>-6.4743637892186623E-2</v>
      </c>
      <c r="AW103" s="1">
        <f t="shared" si="158"/>
        <v>7.042648491198289E-2</v>
      </c>
      <c r="AX103" s="1">
        <f t="shared" si="159"/>
        <v>-1.7432064764819954E-2</v>
      </c>
      <c r="AY103" s="1">
        <f t="shared" si="160"/>
        <v>-0.27341534153059732</v>
      </c>
      <c r="AZ103" s="1">
        <f t="shared" si="161"/>
        <v>-0.23887279821423302</v>
      </c>
      <c r="BA103" s="1">
        <f t="shared" si="162"/>
        <v>0.20122536022450244</v>
      </c>
      <c r="BB103" s="1">
        <f t="shared" si="162"/>
        <v>0.39627848886825756</v>
      </c>
      <c r="BC103" s="1">
        <f t="shared" si="162"/>
        <v>-0.20035908869802177</v>
      </c>
      <c r="BD103" s="1">
        <f t="shared" si="162"/>
        <v>-0.20328466224107222</v>
      </c>
      <c r="BE103" s="1">
        <f t="shared" si="162"/>
        <v>-0.23620101271544913</v>
      </c>
      <c r="BF103" s="7"/>
      <c r="BG103" s="7"/>
      <c r="BH103" s="7"/>
      <c r="BI103" s="7"/>
      <c r="BJ103" s="7"/>
    </row>
    <row r="104" spans="1:62">
      <c r="B104" s="2" t="s">
        <v>74</v>
      </c>
      <c r="O104" s="1">
        <f t="shared" si="141"/>
        <v>-6.2000691410792674E-2</v>
      </c>
      <c r="P104" s="1">
        <f t="shared" si="141"/>
        <v>1.3180639727859704</v>
      </c>
      <c r="Q104" s="1">
        <f t="shared" si="141"/>
        <v>0.28550285177965407</v>
      </c>
      <c r="R104" s="1">
        <f t="shared" si="163"/>
        <v>-8.4036340038936008E-2</v>
      </c>
      <c r="S104" s="1">
        <f t="shared" si="142"/>
        <v>-0.49175746599285286</v>
      </c>
      <c r="T104" s="1">
        <f t="shared" si="142"/>
        <v>-0.40610793429535408</v>
      </c>
      <c r="U104" s="1">
        <f t="shared" si="142"/>
        <v>0.56118188861151808</v>
      </c>
      <c r="V104" s="1">
        <f t="shared" si="142"/>
        <v>0.52151086480968378</v>
      </c>
      <c r="W104" s="1">
        <f t="shared" si="142"/>
        <v>0.11342280790016068</v>
      </c>
      <c r="X104" s="1">
        <f t="shared" si="142"/>
        <v>0.25097630091215417</v>
      </c>
      <c r="Y104" s="1">
        <f t="shared" si="142"/>
        <v>-0.34263068219258075</v>
      </c>
      <c r="Z104" s="1">
        <f t="shared" si="142"/>
        <v>-4.9155689790964074E-2</v>
      </c>
      <c r="AA104" s="1">
        <f t="shared" si="142"/>
        <v>0.25416971004684097</v>
      </c>
      <c r="AB104" s="1">
        <f t="shared" si="142"/>
        <v>-4.4787177203918338E-2</v>
      </c>
      <c r="AC104" s="1">
        <f t="shared" si="142"/>
        <v>2.8621774170902059E-2</v>
      </c>
      <c r="AD104" s="1">
        <f t="shared" si="142"/>
        <v>1.9920100759633179</v>
      </c>
      <c r="AE104" s="1">
        <f t="shared" si="142"/>
        <v>2.276438807571461</v>
      </c>
      <c r="AF104" s="1">
        <f t="shared" si="142"/>
        <v>3.9154508841650433</v>
      </c>
      <c r="AG104" s="1">
        <f t="shared" si="143"/>
        <v>0.13580536218898631</v>
      </c>
      <c r="AH104" s="1">
        <f t="shared" si="144"/>
        <v>0.50893798523914491</v>
      </c>
      <c r="AI104" s="1">
        <f t="shared" si="145"/>
        <v>0.62536438899253843</v>
      </c>
      <c r="AJ104" s="1">
        <f t="shared" si="146"/>
        <v>1.1505753214700287</v>
      </c>
      <c r="AK104" s="1">
        <f t="shared" si="147"/>
        <v>2.2564546847479008</v>
      </c>
      <c r="AL104" s="1">
        <f t="shared" si="148"/>
        <v>0.75687341368147565</v>
      </c>
      <c r="AM104" s="1">
        <f t="shared" si="149"/>
        <v>2.1900930215161374E-2</v>
      </c>
      <c r="AN104" s="1">
        <f t="shared" si="150"/>
        <v>0.57448093789153454</v>
      </c>
      <c r="AO104" s="1">
        <f t="shared" si="151"/>
        <v>0.20800431337487457</v>
      </c>
      <c r="AP104" s="1">
        <f t="shared" si="152"/>
        <v>0.45593148991028487</v>
      </c>
      <c r="AQ104" s="1">
        <f t="shared" si="153"/>
        <v>8.9365384727833952E-2</v>
      </c>
      <c r="AR104" s="1">
        <f t="shared" si="154"/>
        <v>-0.11615616267397411</v>
      </c>
      <c r="AS104" s="1">
        <f t="shared" si="155"/>
        <v>1.1341917788268989</v>
      </c>
      <c r="AT104" s="1">
        <f t="shared" si="156"/>
        <v>1.3343999618872173</v>
      </c>
      <c r="AU104" s="1">
        <f t="shared" si="157"/>
        <v>1.0113529364289358</v>
      </c>
      <c r="AV104" s="1">
        <f t="shared" si="157"/>
        <v>0.80205631278592593</v>
      </c>
      <c r="AW104" s="1">
        <f t="shared" si="158"/>
        <v>0.22623654400900528</v>
      </c>
      <c r="AX104" s="1">
        <f t="shared" si="159"/>
        <v>0.21496232601192022</v>
      </c>
      <c r="AY104" s="1">
        <f t="shared" si="160"/>
        <v>0.84725504548781805</v>
      </c>
      <c r="AZ104" s="1">
        <f t="shared" si="161"/>
        <v>0.59190788133706551</v>
      </c>
      <c r="BA104" s="1">
        <f t="shared" si="162"/>
        <v>0.26180521813805768</v>
      </c>
      <c r="BB104" s="1">
        <f t="shared" si="162"/>
        <v>-0.16224238098249821</v>
      </c>
      <c r="BC104" s="1">
        <f t="shared" si="162"/>
        <v>6.2211486849170772E-3</v>
      </c>
      <c r="BD104" s="1">
        <f t="shared" si="162"/>
        <v>-0.25416850842296523</v>
      </c>
      <c r="BE104" s="1">
        <f t="shared" si="162"/>
        <v>2.0369517375506074E-2</v>
      </c>
    </row>
    <row r="105" spans="1:62">
      <c r="B105" s="2" t="s">
        <v>76</v>
      </c>
      <c r="O105" s="1">
        <f t="shared" si="141"/>
        <v>0.20347973734982094</v>
      </c>
      <c r="P105" s="1">
        <f t="shared" si="141"/>
        <v>-5.826293072684674E-3</v>
      </c>
      <c r="Q105" s="1">
        <f t="shared" si="141"/>
        <v>-9.2338241221518569E-2</v>
      </c>
      <c r="R105" s="1">
        <f t="shared" si="163"/>
        <v>-8.2645724894784611E-2</v>
      </c>
      <c r="S105" s="1">
        <f t="shared" si="142"/>
        <v>-8.6472755251846611E-2</v>
      </c>
      <c r="T105" s="1">
        <f t="shared" si="142"/>
        <v>-2.8745912975847165E-4</v>
      </c>
      <c r="U105" s="1">
        <f t="shared" si="142"/>
        <v>-2.2902850252196516E-2</v>
      </c>
      <c r="V105" s="1">
        <f t="shared" si="142"/>
        <v>-9.843827712715647E-2</v>
      </c>
      <c r="W105" s="1">
        <f t="shared" si="142"/>
        <v>-1.7763371253350813E-2</v>
      </c>
      <c r="X105" s="1">
        <f t="shared" si="142"/>
        <v>-2.0562048443050984E-2</v>
      </c>
      <c r="Y105" s="1">
        <f t="shared" si="142"/>
        <v>-0.12347311869960986</v>
      </c>
      <c r="Z105" s="1">
        <f t="shared" si="142"/>
        <v>-0.24076040225739093</v>
      </c>
      <c r="AA105" s="1">
        <f t="shared" si="142"/>
        <v>-0.19181062115721204</v>
      </c>
      <c r="AB105" s="1">
        <f t="shared" si="142"/>
        <v>-8.6791011368575699E-2</v>
      </c>
      <c r="AC105" s="1">
        <f t="shared" si="142"/>
        <v>5.1159212641823659E-2</v>
      </c>
      <c r="AD105" s="1">
        <f t="shared" si="142"/>
        <v>-0.14112121323188542</v>
      </c>
      <c r="AE105" s="1">
        <f t="shared" si="142"/>
        <v>-0.1536245416280454</v>
      </c>
      <c r="AF105" s="1">
        <f t="shared" si="142"/>
        <v>-0.18878323971174937</v>
      </c>
      <c r="AG105" s="1">
        <f t="shared" si="143"/>
        <v>-8.324047698606285E-2</v>
      </c>
      <c r="AH105" s="1">
        <f t="shared" si="144"/>
        <v>0.14170763347044502</v>
      </c>
      <c r="AI105" s="1">
        <f t="shared" si="145"/>
        <v>-1.9299535928804623E-2</v>
      </c>
      <c r="AJ105" s="1">
        <f t="shared" si="146"/>
        <v>-0.20178641336391467</v>
      </c>
      <c r="AK105" s="1">
        <f t="shared" si="147"/>
        <v>-0.16281475653232813</v>
      </c>
      <c r="AL105" s="1">
        <f t="shared" si="148"/>
        <v>-0.33455866583455707</v>
      </c>
      <c r="AM105" s="1">
        <f t="shared" si="149"/>
        <v>-6.6058525871330875E-2</v>
      </c>
      <c r="AN105" s="1">
        <f t="shared" si="150"/>
        <v>-0.1739829542868544</v>
      </c>
      <c r="AO105" s="1">
        <f t="shared" si="151"/>
        <v>-0.29204433957614473</v>
      </c>
      <c r="AP105" s="1">
        <f t="shared" si="152"/>
        <v>-0.23171403662426626</v>
      </c>
      <c r="AQ105" s="1">
        <f t="shared" si="153"/>
        <v>3.263368050406168E-2</v>
      </c>
      <c r="AR105" s="1">
        <f t="shared" si="154"/>
        <v>7.157584915518056E-2</v>
      </c>
      <c r="AS105" s="1">
        <f t="shared" si="155"/>
        <v>-3.2121899123334963E-2</v>
      </c>
      <c r="AT105" s="1">
        <f t="shared" si="156"/>
        <v>-0.17683443758886941</v>
      </c>
      <c r="AU105" s="1">
        <f t="shared" si="157"/>
        <v>-0.33316181569597936</v>
      </c>
      <c r="AV105" s="1">
        <f t="shared" si="157"/>
        <v>-2.5343565054048334E-2</v>
      </c>
      <c r="AW105" s="1">
        <f t="shared" si="158"/>
        <v>8.0001113314621008E-2</v>
      </c>
      <c r="AX105" s="1">
        <f t="shared" si="159"/>
        <v>6.9992585645595184E-4</v>
      </c>
      <c r="AY105" s="1">
        <f t="shared" si="160"/>
        <v>-0.22773215864814533</v>
      </c>
      <c r="AZ105" s="1">
        <f t="shared" si="161"/>
        <v>-0.19703647764418142</v>
      </c>
      <c r="BA105" s="1">
        <f t="shared" si="162"/>
        <v>0.20436182980626616</v>
      </c>
      <c r="BB105" s="1">
        <f t="shared" si="162"/>
        <v>0.35588387418450851</v>
      </c>
      <c r="BC105" s="1">
        <f t="shared" si="162"/>
        <v>-0.19178969184736228</v>
      </c>
      <c r="BD105" s="1">
        <f t="shared" si="162"/>
        <v>-0.20502649088596225</v>
      </c>
      <c r="BE105" s="1">
        <f t="shared" si="162"/>
        <v>-0.22625910551846473</v>
      </c>
    </row>
    <row r="106" spans="1:62">
      <c r="B106" s="2" t="s">
        <v>77</v>
      </c>
      <c r="O106" s="1">
        <f t="shared" si="141"/>
        <v>1.3159329392658741</v>
      </c>
      <c r="P106" s="1">
        <f t="shared" si="141"/>
        <v>0.80974232003965962</v>
      </c>
      <c r="Q106" s="1">
        <f t="shared" si="141"/>
        <v>-1.0991436429111265</v>
      </c>
      <c r="R106" s="1">
        <f t="shared" si="163"/>
        <v>-1.0460030403026577</v>
      </c>
      <c r="S106" s="1">
        <f t="shared" si="142"/>
        <v>-0.59687626774847846</v>
      </c>
      <c r="T106" s="1">
        <f t="shared" si="142"/>
        <v>-1.1373643813323726</v>
      </c>
      <c r="U106" s="1">
        <f t="shared" si="142"/>
        <v>-1.0538370646391713</v>
      </c>
      <c r="V106" s="1">
        <f t="shared" si="142"/>
        <v>-0.76370837619712462</v>
      </c>
      <c r="W106" s="1">
        <f t="shared" si="142"/>
        <v>-0.39703900413381266</v>
      </c>
      <c r="X106" s="1">
        <f t="shared" si="142"/>
        <v>-0.81571391480148581</v>
      </c>
      <c r="Y106" s="1">
        <f t="shared" si="142"/>
        <v>-0.78197413346847711</v>
      </c>
      <c r="Z106" s="1">
        <f t="shared" si="142"/>
        <v>-0.86655441123963983</v>
      </c>
      <c r="AA106" s="1">
        <f t="shared" si="142"/>
        <v>1.213357557984418E-2</v>
      </c>
      <c r="AB106" s="1">
        <f t="shared" si="142"/>
        <v>-1.0794834211963598</v>
      </c>
      <c r="AC106" s="1">
        <f t="shared" si="142"/>
        <v>8.2079149017181479</v>
      </c>
      <c r="AD106" s="1">
        <f t="shared" si="142"/>
        <v>-10.056107446554531</v>
      </c>
      <c r="AE106" s="1">
        <f t="shared" si="142"/>
        <v>-1.1807754236304122</v>
      </c>
      <c r="AF106" s="1">
        <f t="shared" si="142"/>
        <v>-2.9522900157219927</v>
      </c>
      <c r="AG106" s="1">
        <f t="shared" si="143"/>
        <v>-14.667994567677702</v>
      </c>
      <c r="AH106" s="1">
        <f t="shared" si="144"/>
        <v>5.1836793200013629</v>
      </c>
      <c r="AI106" s="1">
        <f t="shared" si="145"/>
        <v>1.2863282786617005</v>
      </c>
      <c r="AJ106" s="1">
        <f t="shared" si="146"/>
        <v>5.8312494719116268</v>
      </c>
      <c r="AK106" s="1">
        <f t="shared" si="147"/>
        <v>4.6861117515948232</v>
      </c>
      <c r="AL106" s="1">
        <f t="shared" si="148"/>
        <v>3.1191382277494704</v>
      </c>
      <c r="AM106" s="1">
        <f t="shared" si="149"/>
        <v>0.63850543944181593</v>
      </c>
      <c r="AN106" s="1">
        <f t="shared" si="150"/>
        <v>-14.164579960831679</v>
      </c>
      <c r="AO106" s="1">
        <f t="shared" si="151"/>
        <v>-3.1439320126980825</v>
      </c>
      <c r="AP106" s="1">
        <f t="shared" si="152"/>
        <v>2.1961176976472601</v>
      </c>
      <c r="AQ106" s="1">
        <f t="shared" si="153"/>
        <v>-19.832765948335609</v>
      </c>
      <c r="AR106" s="1">
        <f t="shared" si="154"/>
        <v>1.8125779129002439</v>
      </c>
      <c r="AS106" s="1">
        <f t="shared" si="155"/>
        <v>-0.25640719911501386</v>
      </c>
      <c r="AT106" s="1">
        <f t="shared" si="156"/>
        <v>-0.39445986310741876</v>
      </c>
      <c r="AU106" s="1">
        <f t="shared" si="157"/>
        <v>-0.50761349953400625</v>
      </c>
      <c r="AV106" s="1">
        <f t="shared" si="157"/>
        <v>-0.37414259982315423</v>
      </c>
      <c r="AW106" s="1">
        <f t="shared" si="158"/>
        <v>-0.28752209266388473</v>
      </c>
      <c r="AX106" s="1">
        <f t="shared" si="159"/>
        <v>-0.44214316739070936</v>
      </c>
      <c r="AY106" s="1">
        <f t="shared" si="160"/>
        <v>-0.42992309778604409</v>
      </c>
      <c r="AZ106" s="1">
        <f t="shared" si="161"/>
        <v>-0.53278580331656822</v>
      </c>
      <c r="BA106" s="1">
        <f t="shared" si="162"/>
        <v>0.11440530689476036</v>
      </c>
      <c r="BB106" s="1">
        <f t="shared" si="162"/>
        <v>0.68624343505565011</v>
      </c>
      <c r="BC106" s="1">
        <f t="shared" si="162"/>
        <v>-0.82036906242228302</v>
      </c>
      <c r="BD106" s="1">
        <f t="shared" si="162"/>
        <v>-0.64617260634701845</v>
      </c>
      <c r="BE106" s="1">
        <f t="shared" si="162"/>
        <v>0.12974975567707014</v>
      </c>
    </row>
    <row r="107" spans="1:62">
      <c r="B107" s="2" t="s">
        <v>78</v>
      </c>
      <c r="O107" s="1">
        <f t="shared" si="141"/>
        <v>0.22100381729100649</v>
      </c>
      <c r="P107" s="1">
        <f t="shared" si="141"/>
        <v>-4.0300759181223444E-2</v>
      </c>
      <c r="Q107" s="1">
        <f t="shared" si="141"/>
        <v>-0.1198064401386626</v>
      </c>
      <c r="R107" s="1">
        <f t="shared" si="163"/>
        <v>-8.2103901191285189E-2</v>
      </c>
      <c r="S107" s="1">
        <f t="shared" si="142"/>
        <v>-7.7705610270789593E-2</v>
      </c>
      <c r="T107" s="1">
        <f t="shared" si="142"/>
        <v>2.4477030308296177E-2</v>
      </c>
      <c r="U107" s="1">
        <f t="shared" si="142"/>
        <v>-1.5071710709275155E-2</v>
      </c>
      <c r="V107" s="1">
        <f t="shared" si="142"/>
        <v>-0.1163728572902647</v>
      </c>
      <c r="W107" s="1">
        <f t="shared" si="142"/>
        <v>-2.3476206560948842E-2</v>
      </c>
      <c r="X107" s="1">
        <f t="shared" si="142"/>
        <v>-1.6341064726808407E-2</v>
      </c>
      <c r="Y107" s="1">
        <f t="shared" si="142"/>
        <v>-0.13385383417071528</v>
      </c>
      <c r="Z107" s="1">
        <f t="shared" si="142"/>
        <v>-0.25605792495124413</v>
      </c>
      <c r="AA107" s="1">
        <f t="shared" si="142"/>
        <v>-0.28840742623645121</v>
      </c>
      <c r="AB107" s="1">
        <f t="shared" si="142"/>
        <v>-9.2188703203041067E-2</v>
      </c>
      <c r="AC107" s="1">
        <f t="shared" si="142"/>
        <v>5.797451256510544E-2</v>
      </c>
      <c r="AD107" s="1">
        <f t="shared" si="142"/>
        <v>-0.23007025951399496</v>
      </c>
      <c r="AE107" s="1">
        <f t="shared" si="142"/>
        <v>-0.17825824488492881</v>
      </c>
      <c r="AF107" s="1">
        <f t="shared" si="142"/>
        <v>-0.23457564854660318</v>
      </c>
      <c r="AG107" s="1">
        <f t="shared" si="143"/>
        <v>-0.1030642505162469</v>
      </c>
      <c r="AH107" s="1">
        <f t="shared" si="144"/>
        <v>2.5629048788122999E-2</v>
      </c>
      <c r="AI107" s="1">
        <f t="shared" si="145"/>
        <v>-0.17440296263147104</v>
      </c>
      <c r="AJ107" s="1">
        <f t="shared" si="146"/>
        <v>-0.435533640071043</v>
      </c>
      <c r="AK107" s="1">
        <f t="shared" si="147"/>
        <v>-0.95537453884616652</v>
      </c>
      <c r="AL107" s="1">
        <f t="shared" si="148"/>
        <v>-0.62455345563788556</v>
      </c>
      <c r="AM107" s="1">
        <f t="shared" si="149"/>
        <v>-0.13980828913640841</v>
      </c>
      <c r="AN107" s="1">
        <f t="shared" si="150"/>
        <v>-0.35418145747421848</v>
      </c>
      <c r="AO107" s="1">
        <f t="shared" si="151"/>
        <v>-0.73378658724185319</v>
      </c>
      <c r="AP107" s="1">
        <f t="shared" si="152"/>
        <v>-0.7736697342957759</v>
      </c>
      <c r="AQ107" s="1">
        <f t="shared" si="153"/>
        <v>-0.25263194682319556</v>
      </c>
      <c r="AR107" s="1">
        <f t="shared" si="154"/>
        <v>1.8363075988284017E-2</v>
      </c>
      <c r="AS107" s="1">
        <f t="shared" si="155"/>
        <v>-9.3106075272958777E-2</v>
      </c>
      <c r="AT107" s="1">
        <f t="shared" si="156"/>
        <v>-0.24452012642820375</v>
      </c>
      <c r="AU107" s="1">
        <f t="shared" si="157"/>
        <v>-0.30930575806461202</v>
      </c>
      <c r="AV107" s="1">
        <f t="shared" si="157"/>
        <v>-1.6583974055462858E-2</v>
      </c>
      <c r="AW107" s="1">
        <f t="shared" si="158"/>
        <v>15.584832709067705</v>
      </c>
      <c r="AX107" s="1">
        <f t="shared" si="159"/>
        <v>0.4534414427517004</v>
      </c>
      <c r="AY107" s="1">
        <f t="shared" si="160"/>
        <v>-0.38689999616669535</v>
      </c>
      <c r="AZ107" s="1">
        <f t="shared" si="161"/>
        <v>-0.42067841395790262</v>
      </c>
      <c r="BA107" s="1">
        <f t="shared" si="162"/>
        <v>0.57943303567420479</v>
      </c>
      <c r="BB107" s="1">
        <f t="shared" si="162"/>
        <v>1.1842957214244629</v>
      </c>
      <c r="BC107" s="1">
        <f t="shared" si="162"/>
        <v>6.7719274757998882E-2</v>
      </c>
      <c r="BD107" s="1">
        <f t="shared" si="162"/>
        <v>-0.18270357993288977</v>
      </c>
      <c r="BE107" s="1">
        <f t="shared" si="162"/>
        <v>-0.4236702029903161</v>
      </c>
    </row>
    <row r="108" spans="1:62">
      <c r="B108" s="2" t="s">
        <v>79</v>
      </c>
      <c r="O108" s="1">
        <f t="shared" si="141"/>
        <v>2.9846037159097616E-2</v>
      </c>
      <c r="P108" s="1">
        <f t="shared" si="141"/>
        <v>-0.28359646444991771</v>
      </c>
      <c r="Q108" s="1">
        <f t="shared" si="141"/>
        <v>0.219431851058</v>
      </c>
      <c r="R108" s="1">
        <f t="shared" si="163"/>
        <v>0.28200289682465196</v>
      </c>
      <c r="S108" s="1">
        <f t="shared" si="142"/>
        <v>0.37368037995289982</v>
      </c>
      <c r="T108" s="1">
        <f t="shared" si="142"/>
        <v>2.6249880221503301</v>
      </c>
      <c r="U108" s="1">
        <f t="shared" si="142"/>
        <v>2.1939406097316327</v>
      </c>
      <c r="V108" s="1">
        <f t="shared" si="142"/>
        <v>0.63791617222558772</v>
      </c>
      <c r="W108" s="1">
        <f t="shared" si="142"/>
        <v>0.37004984118986717</v>
      </c>
      <c r="X108" s="1">
        <f t="shared" si="142"/>
        <v>0.86829954250943331</v>
      </c>
      <c r="Y108" s="1">
        <f t="shared" si="142"/>
        <v>0.39288476155246288</v>
      </c>
      <c r="Z108" s="1">
        <f t="shared" si="142"/>
        <v>0.15793166713777973</v>
      </c>
      <c r="AA108" s="1">
        <f t="shared" si="142"/>
        <v>-0.40640236490847181</v>
      </c>
      <c r="AB108" s="1">
        <f t="shared" si="142"/>
        <v>0.62164876925694257</v>
      </c>
      <c r="AC108" s="1">
        <f t="shared" si="142"/>
        <v>0.28750183187498179</v>
      </c>
      <c r="AD108" s="1">
        <f t="shared" si="142"/>
        <v>-0.36326072193716252</v>
      </c>
      <c r="AE108" s="1">
        <f t="shared" si="142"/>
        <v>7.7531088897125011E-2</v>
      </c>
      <c r="AF108" s="1">
        <f t="shared" si="142"/>
        <v>-0.46508216668920077</v>
      </c>
      <c r="AG108" s="1">
        <f t="shared" si="143"/>
        <v>-0.62515215243191891</v>
      </c>
      <c r="AH108" s="1">
        <f t="shared" si="144"/>
        <v>-0.84143380433083914</v>
      </c>
      <c r="AI108" s="1">
        <f t="shared" si="145"/>
        <v>-0.85162804616433019</v>
      </c>
      <c r="AJ108" s="1">
        <f t="shared" si="146"/>
        <v>-1.1196156638742703</v>
      </c>
      <c r="AK108" s="1">
        <f t="shared" si="147"/>
        <v>-1.6730463510358189</v>
      </c>
      <c r="AL108" s="1">
        <f t="shared" si="148"/>
        <v>-0.91712199246441306</v>
      </c>
      <c r="AM108" s="1">
        <f t="shared" si="149"/>
        <v>-0.66083502607333688</v>
      </c>
      <c r="AN108" s="1">
        <f t="shared" si="150"/>
        <v>-0.84359783078763573</v>
      </c>
      <c r="AO108" s="1">
        <f t="shared" si="151"/>
        <v>-1.2192277974725627</v>
      </c>
      <c r="AP108" s="1">
        <f t="shared" si="152"/>
        <v>-1.3462020624389048</v>
      </c>
      <c r="AQ108" s="1">
        <f t="shared" si="153"/>
        <v>-1.0907705537007897</v>
      </c>
      <c r="AR108" s="1">
        <f t="shared" si="154"/>
        <v>-0.53704360613436419</v>
      </c>
      <c r="AS108" s="1">
        <f t="shared" si="155"/>
        <v>0.12033311671511626</v>
      </c>
      <c r="AT108" s="1">
        <f t="shared" si="156"/>
        <v>0.73839972527472941</v>
      </c>
      <c r="AU108" s="1">
        <f t="shared" si="157"/>
        <v>1.1074309875583266</v>
      </c>
      <c r="AV108" s="1">
        <f t="shared" si="157"/>
        <v>-2.2456496478115557</v>
      </c>
      <c r="AW108" s="1">
        <f t="shared" si="158"/>
        <v>-1.4737965831650621</v>
      </c>
      <c r="AX108" s="1">
        <f t="shared" si="159"/>
        <v>3.9320153213534539</v>
      </c>
      <c r="AY108" s="1">
        <f t="shared" si="160"/>
        <v>-0.24776258220172243</v>
      </c>
      <c r="AZ108" s="1">
        <f t="shared" si="161"/>
        <v>-8.627495742104585E-2</v>
      </c>
      <c r="BA108" s="1">
        <f t="shared" si="162"/>
        <v>-0.3365504250233482</v>
      </c>
      <c r="BB108" s="1">
        <f t="shared" si="162"/>
        <v>0.29786928361368581</v>
      </c>
      <c r="BC108" s="1">
        <f t="shared" si="162"/>
        <v>-7.8195283747557944</v>
      </c>
      <c r="BD108" s="1">
        <f t="shared" si="162"/>
        <v>0.68890570471099255</v>
      </c>
      <c r="BE108" s="1">
        <f t="shared" si="162"/>
        <v>-0.90376590150341507</v>
      </c>
    </row>
  </sheetData>
  <conditionalFormatting sqref="O21:BE27">
    <cfRule type="cellIs" dxfId="47" priority="29" operator="lessThan">
      <formula>-0.0051</formula>
    </cfRule>
    <cfRule type="cellIs" dxfId="46" priority="30" operator="greaterThan">
      <formula>0.0051</formula>
    </cfRule>
  </conditionalFormatting>
  <conditionalFormatting sqref="O43:AZ50">
    <cfRule type="cellIs" dxfId="45" priority="27" operator="lessThan">
      <formula>-0.0051</formula>
    </cfRule>
    <cfRule type="cellIs" dxfId="44" priority="28" operator="greaterThan">
      <formula>0.0051</formula>
    </cfRule>
  </conditionalFormatting>
  <conditionalFormatting sqref="O69:AZ78">
    <cfRule type="cellIs" dxfId="43" priority="25" operator="lessThan">
      <formula>-0.0051</formula>
    </cfRule>
    <cfRule type="cellIs" dxfId="42" priority="26" operator="greaterThan">
      <formula>0.0051</formula>
    </cfRule>
  </conditionalFormatting>
  <conditionalFormatting sqref="C21:C27">
    <cfRule type="cellIs" dxfId="41" priority="23" operator="lessThan">
      <formula>-0.0051</formula>
    </cfRule>
    <cfRule type="cellIs" dxfId="40" priority="24" operator="greaterThan">
      <formula>0.0051</formula>
    </cfRule>
  </conditionalFormatting>
  <conditionalFormatting sqref="D21:N27">
    <cfRule type="cellIs" dxfId="39" priority="21" operator="lessThan">
      <formula>-0.0051</formula>
    </cfRule>
    <cfRule type="cellIs" dxfId="38" priority="22" operator="greaterThan">
      <formula>0.0051</formula>
    </cfRule>
  </conditionalFormatting>
  <conditionalFormatting sqref="C43:C50">
    <cfRule type="cellIs" dxfId="37" priority="19" operator="lessThan">
      <formula>-0.0051</formula>
    </cfRule>
    <cfRule type="cellIs" dxfId="36" priority="20" operator="greaterThan">
      <formula>0.0051</formula>
    </cfRule>
  </conditionalFormatting>
  <conditionalFormatting sqref="D43:N50">
    <cfRule type="cellIs" dxfId="35" priority="17" operator="lessThan">
      <formula>-0.0051</formula>
    </cfRule>
    <cfRule type="cellIs" dxfId="34" priority="18" operator="greaterThan">
      <formula>0.0051</formula>
    </cfRule>
  </conditionalFormatting>
  <conditionalFormatting sqref="C69:C78">
    <cfRule type="cellIs" dxfId="33" priority="15" operator="lessThan">
      <formula>-0.0051</formula>
    </cfRule>
    <cfRule type="cellIs" dxfId="32" priority="16" operator="greaterThan">
      <formula>0.0051</formula>
    </cfRule>
  </conditionalFormatting>
  <conditionalFormatting sqref="D69:N78">
    <cfRule type="cellIs" dxfId="31" priority="13" operator="lessThan">
      <formula>-0.0051</formula>
    </cfRule>
    <cfRule type="cellIs" dxfId="30" priority="14" operator="greaterThan">
      <formula>0.0051</formula>
    </cfRule>
  </conditionalFormatting>
  <conditionalFormatting sqref="BA43:BE50">
    <cfRule type="cellIs" dxfId="29" priority="11" operator="lessThan">
      <formula>-0.0051</formula>
    </cfRule>
    <cfRule type="cellIs" dxfId="28" priority="12" operator="greaterThan">
      <formula>0.0051</formula>
    </cfRule>
  </conditionalFormatting>
  <conditionalFormatting sqref="BA69:BE78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O96:BE108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C96:C103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D96:N103">
    <cfRule type="cellIs" dxfId="21" priority="3" operator="lessThan">
      <formula>-0.0051</formula>
    </cfRule>
    <cfRule type="cellIs" dxfId="20" priority="4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67" sqref="S67:V76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6" width="9.44140625" style="7" bestFit="1" customWidth="1"/>
    <col min="7" max="15" width="9.109375" style="7"/>
    <col min="16" max="17" width="9.109375" style="7" customWidth="1"/>
    <col min="18" max="22" width="9.109375" style="7"/>
  </cols>
  <sheetData>
    <row r="1" spans="1:22" ht="18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2" ht="19.2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3551.0705045279997</v>
      </c>
      <c r="S2" s="3">
        <f>SUM(Monthly!AY2:BA2)</f>
        <v>3869.3485251392417</v>
      </c>
      <c r="T2" s="3">
        <f>SUM(Monthly!BB2:BD2)</f>
        <v>3185.5374412178544</v>
      </c>
      <c r="U2" s="3">
        <f>SUM(Monthly!BE2:BG2)</f>
        <v>1039.7640032899999</v>
      </c>
      <c r="V2" s="3">
        <f>SUM(Monthly!BH2:BJ2)</f>
        <v>0</v>
      </c>
    </row>
    <row r="3" spans="1:22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2830.830178528</v>
      </c>
      <c r="S3" s="3">
        <f>SUM(Monthly!AY3:BA3)</f>
        <v>3102.8259541392422</v>
      </c>
      <c r="T3" s="3">
        <f>SUM(Monthly!BB3:BD3)</f>
        <v>2404.3228712178548</v>
      </c>
      <c r="U3" s="3">
        <f>SUM(Monthly!BE3:BG3)</f>
        <v>822.12930228999994</v>
      </c>
      <c r="V3" s="3">
        <f>SUM(Monthly!BH3:BJ3)</f>
        <v>0</v>
      </c>
    </row>
    <row r="4" spans="1:22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460.5725623851788</v>
      </c>
      <c r="S4" s="3">
        <f>SUM(Monthly!AY4:BA4)</f>
        <v>396.60016771767425</v>
      </c>
      <c r="T4" s="3">
        <f>SUM(Monthly!BB4:BD4)</f>
        <v>376.07697905238956</v>
      </c>
      <c r="U4" s="3">
        <f>SUM(Monthly!BE4:BG4)</f>
        <v>114.53707659</v>
      </c>
      <c r="V4" s="3">
        <f>SUM(Monthly!BH4:BJ4)</f>
        <v>0</v>
      </c>
    </row>
    <row r="5" spans="1:22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33.440487702000006</v>
      </c>
      <c r="V5" s="3">
        <f>SUM(Monthly!BH5:BJ5)</f>
        <v>0</v>
      </c>
    </row>
    <row r="6" spans="1:22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7.5864349539999987</v>
      </c>
      <c r="T6" s="3">
        <f>SUM(Monthly!BB6:BD6)</f>
        <v>7.1176355459999989</v>
      </c>
      <c r="U6" s="3">
        <f>SUM(Monthly!BE6:BG6)</f>
        <v>0.35241140999999998</v>
      </c>
      <c r="V6" s="3">
        <f>SUM(Monthly!BH6:BJ6)</f>
        <v>0</v>
      </c>
    </row>
    <row r="7" spans="1:22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242.52864654317881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78.968738700000003</v>
      </c>
      <c r="V7" s="3">
        <f>SUM(Monthly!BH7:BJ7)</f>
        <v>0</v>
      </c>
    </row>
    <row r="8" spans="1:22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2370.2576161428215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707.59222569999997</v>
      </c>
      <c r="V8" s="3">
        <f>SUM(Monthly!BH8:BJ8)</f>
        <v>0</v>
      </c>
    </row>
    <row r="9" spans="1:22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217.63470100000001</v>
      </c>
      <c r="V9" s="3">
        <f>SUM(Monthly!BH9:BJ9)</f>
        <v>0</v>
      </c>
    </row>
    <row r="10" spans="1:22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56.411774000000051</v>
      </c>
      <c r="V10" s="3">
        <f>SUM(Monthly!BH10:BJ10)</f>
        <v>0</v>
      </c>
    </row>
    <row r="11" spans="1:22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135.50163200000009</v>
      </c>
      <c r="V11" s="3">
        <f>SUM(Monthly!BH11:BJ11)</f>
        <v>0</v>
      </c>
    </row>
    <row r="12" spans="1:22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3551.0705045279997</v>
      </c>
      <c r="S12" s="3">
        <f>SUM(Monthly!AY12:BA12)</f>
        <v>3869.3485251392417</v>
      </c>
      <c r="T12" s="3">
        <f>SUM(Monthly!BB12:BD12)</f>
        <v>3185.5374412178544</v>
      </c>
      <c r="U12" s="3">
        <f>SUM(Monthly!BE12:BG12)</f>
        <v>1039.7640032899999</v>
      </c>
      <c r="V12" s="3">
        <f>SUM(Monthly!BH12:BJ12)</f>
        <v>0</v>
      </c>
    </row>
    <row r="13" spans="1:22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2343.0857485279998</v>
      </c>
      <c r="S13" s="3">
        <f>SUM(Monthly!AY13:BA13)</f>
        <v>2549.5072011392417</v>
      </c>
      <c r="T13" s="3">
        <f>SUM(Monthly!BB13:BD13)</f>
        <v>1953.548178217854</v>
      </c>
      <c r="U13" s="3">
        <f>SUM(Monthly!BE13:BG13)</f>
        <v>605.91940228999954</v>
      </c>
      <c r="V13" s="3">
        <f>SUM(Monthly!BH13:BJ13)</f>
        <v>0</v>
      </c>
    </row>
    <row r="14" spans="1:22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433.84460100000035</v>
      </c>
      <c r="V14" s="3">
        <f>SUM(Monthly!BH14:BJ14)</f>
        <v>0</v>
      </c>
    </row>
    <row r="15" spans="1:22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324.06426399999987</v>
      </c>
      <c r="V15" s="3">
        <f>SUM(Monthly!BH15:BJ15)</f>
        <v>0</v>
      </c>
    </row>
    <row r="16" spans="1:22" ht="19.2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135.50163200000009</v>
      </c>
      <c r="V16" s="6">
        <f>SUM(Monthly!BH16:BJ16)</f>
        <v>0</v>
      </c>
    </row>
    <row r="17" spans="1:22" ht="19.2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450.77469300000075</v>
      </c>
      <c r="U17" s="3">
        <f t="shared" si="0"/>
        <v>216.2099000000004</v>
      </c>
      <c r="V17" s="3">
        <f t="shared" si="0"/>
        <v>0</v>
      </c>
    </row>
    <row r="19" spans="1:22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-8.4058603604033277E-2</v>
      </c>
      <c r="S19" s="1"/>
      <c r="T19" s="1"/>
      <c r="U19" s="1"/>
      <c r="V19" s="1"/>
    </row>
    <row r="20" spans="1:22">
      <c r="B20" s="2" t="s">
        <v>3</v>
      </c>
      <c r="C20" s="20"/>
      <c r="D20" s="20"/>
      <c r="E20" s="20"/>
      <c r="F20" s="20"/>
      <c r="G20" s="1">
        <f t="shared" ref="G20:G24" si="2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-7.0019679219343045E-3</v>
      </c>
      <c r="S20" s="1"/>
      <c r="T20" s="1"/>
      <c r="U20" s="1"/>
      <c r="V20" s="1"/>
    </row>
    <row r="21" spans="1:22">
      <c r="B21" s="2" t="s">
        <v>4</v>
      </c>
      <c r="C21" s="20"/>
      <c r="D21" s="20"/>
      <c r="E21" s="20"/>
      <c r="F21" s="20"/>
      <c r="G21" s="1">
        <f t="shared" si="2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/>
      <c r="T21" s="1"/>
      <c r="U21" s="1"/>
      <c r="V21" s="1"/>
    </row>
    <row r="22" spans="1:22">
      <c r="B22" s="2" t="s">
        <v>5</v>
      </c>
      <c r="C22" s="20"/>
      <c r="D22" s="20"/>
      <c r="E22" s="20"/>
      <c r="F22" s="20"/>
      <c r="G22" s="1">
        <f t="shared" si="2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/>
      <c r="T22" s="1"/>
      <c r="U22" s="1"/>
      <c r="V22" s="1"/>
    </row>
    <row r="23" spans="1:22">
      <c r="B23" s="2" t="s">
        <v>6</v>
      </c>
      <c r="C23" s="20"/>
      <c r="D23" s="20"/>
      <c r="E23" s="20"/>
      <c r="F23" s="20"/>
      <c r="G23" s="1">
        <f t="shared" si="2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3.9514518880438443E-2</v>
      </c>
      <c r="S23" s="1"/>
      <c r="T23" s="1"/>
      <c r="U23" s="1"/>
      <c r="V23" s="1"/>
    </row>
    <row r="24" spans="1:22">
      <c r="B24" s="2" t="s">
        <v>7</v>
      </c>
      <c r="C24" s="20"/>
      <c r="D24" s="20"/>
      <c r="E24" s="20"/>
      <c r="F24" s="20"/>
      <c r="G24" s="1">
        <f t="shared" si="2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-9.766465590967599E-2</v>
      </c>
      <c r="S24" s="1"/>
      <c r="T24" s="1"/>
      <c r="U24" s="1"/>
      <c r="V24" s="1"/>
    </row>
    <row r="25" spans="1:22">
      <c r="B25" s="2" t="s">
        <v>12</v>
      </c>
      <c r="C25" s="20"/>
      <c r="D25" s="20"/>
      <c r="E25" s="20"/>
      <c r="F25" s="20"/>
      <c r="G25" s="1">
        <f>G8/C8-1</f>
        <v>-3.3456370907602673E-2</v>
      </c>
      <c r="H25" s="1">
        <f t="shared" ref="H25:R25" si="3">H8/D8-1</f>
        <v>-0.29948989506120449</v>
      </c>
      <c r="I25" s="1">
        <f t="shared" si="3"/>
        <v>-0.25120521039873978</v>
      </c>
      <c r="J25" s="1">
        <f t="shared" si="3"/>
        <v>-0.24609003018197617</v>
      </c>
      <c r="K25" s="1">
        <f t="shared" si="3"/>
        <v>-3.6850014589950408E-2</v>
      </c>
      <c r="L25" s="1">
        <f t="shared" si="3"/>
        <v>4.8043369969682947E-2</v>
      </c>
      <c r="M25" s="1">
        <f t="shared" si="3"/>
        <v>0.42513331477139382</v>
      </c>
      <c r="N25" s="1">
        <f t="shared" si="3"/>
        <v>0.37082979882876699</v>
      </c>
      <c r="O25" s="1">
        <f t="shared" si="3"/>
        <v>0.2696829061841437</v>
      </c>
      <c r="P25" s="1">
        <f t="shared" si="3"/>
        <v>0.39293916142505814</v>
      </c>
      <c r="Q25" s="1">
        <f t="shared" si="3"/>
        <v>-0.15813473320458993</v>
      </c>
      <c r="R25" s="1">
        <f t="shared" si="3"/>
        <v>-9.766465590967599E-2</v>
      </c>
      <c r="S25" s="1"/>
      <c r="T25" s="1"/>
      <c r="U25" s="1"/>
      <c r="V25" s="1"/>
    </row>
    <row r="27" spans="1:22" ht="19.2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2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2830.830178528</v>
      </c>
      <c r="S28" s="3">
        <f>SUM(Monthly!AY30:BA30)</f>
        <v>3102.8259541392422</v>
      </c>
      <c r="T28" s="3">
        <f>SUM(Monthly!BB30:BD30)</f>
        <v>2404.3228712178548</v>
      </c>
      <c r="U28" s="3">
        <f>SUM(Monthly!BE30:BG30)</f>
        <v>822.12930228999994</v>
      </c>
      <c r="V28" s="3">
        <f>SUM(Monthly!BH30:BJ30)</f>
        <v>0</v>
      </c>
    </row>
    <row r="29" spans="1:22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373.75599999999997</v>
      </c>
      <c r="V29" s="3">
        <f>SUM(Monthly!BH31:BJ31)</f>
        <v>0</v>
      </c>
    </row>
    <row r="30" spans="1:22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185.60599999999999</v>
      </c>
      <c r="V30" s="3">
        <f>SUM(Monthly!BH32:BJ32)</f>
        <v>0</v>
      </c>
    </row>
    <row r="31" spans="1:22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5621.6521785280001</v>
      </c>
      <c r="S31" s="11">
        <f>SUM(Monthly!AY33:BA33)</f>
        <v>6330.9819541392408</v>
      </c>
      <c r="T31" s="11">
        <f>SUM(Monthly!BB33:BD33)</f>
        <v>4738.8918712178547</v>
      </c>
      <c r="U31" s="11">
        <f>SUM(Monthly!BE33:BG33)</f>
        <v>1381.4913022899998</v>
      </c>
      <c r="V31" s="11">
        <f>SUM(Monthly!BH33:BJ33)</f>
        <v>0</v>
      </c>
    </row>
    <row r="32" spans="1:22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2343.0857485279998</v>
      </c>
      <c r="S32" s="3">
        <f>SUM(Monthly!AY34:BA34)</f>
        <v>2549.5072011392417</v>
      </c>
      <c r="T32" s="3">
        <f>SUM(Monthly!BB34:BD34)</f>
        <v>1953.548178217854</v>
      </c>
      <c r="U32" s="3">
        <f>SUM(Monthly!BE34:BG34)</f>
        <v>605.91940228999954</v>
      </c>
      <c r="V32" s="3">
        <f>SUM(Monthly!BH34:BJ34)</f>
        <v>0</v>
      </c>
    </row>
    <row r="33" spans="2:22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569.38499999999999</v>
      </c>
      <c r="V33" s="3">
        <f>SUM(Monthly!BH35:BJ35)</f>
        <v>0</v>
      </c>
    </row>
    <row r="34" spans="2:22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2709.7080000000001</v>
      </c>
      <c r="P34" s="13">
        <f>SUM(Monthly!AP36:AR36)</f>
        <v>2392.4029999999998</v>
      </c>
      <c r="Q34" s="13">
        <f>SUM(Monthly!AS36:AU36)</f>
        <v>2501.125</v>
      </c>
      <c r="R34" s="13">
        <f>SUM(Monthly!AV36:AX36)</f>
        <v>2749.422</v>
      </c>
      <c r="S34" s="13">
        <f>SUM(Monthly!AY36:BA36)</f>
        <v>3257.8409999999999</v>
      </c>
      <c r="T34" s="13">
        <f>SUM(Monthly!BB36:BD36)</f>
        <v>2797.37</v>
      </c>
      <c r="U34" s="13">
        <f>SUM(Monthly!BE36:BG36)</f>
        <v>958.95299999999997</v>
      </c>
      <c r="V34" s="13">
        <f>SUM(Monthly!BH36:BJ36)</f>
        <v>0</v>
      </c>
    </row>
    <row r="35" spans="2:22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7053.0220021137493</v>
      </c>
      <c r="P35" s="11">
        <f>SUM(Monthly!AP37:AR37)</f>
        <v>5989.5952138138746</v>
      </c>
      <c r="Q35" s="11">
        <f>SUM(Monthly!AS37:AU37)</f>
        <v>6016.2008052339997</v>
      </c>
      <c r="R35" s="11">
        <f>SUM(Monthly!AV37:AX37)</f>
        <v>7021.5567485280008</v>
      </c>
      <c r="S35" s="11">
        <f>SUM(Monthly!AY37:BA37)</f>
        <v>7818.7332011392427</v>
      </c>
      <c r="T35" s="11">
        <f>SUM(Monthly!BB37:BD37)</f>
        <v>6440.0361782178534</v>
      </c>
      <c r="U35" s="11">
        <f>SUM(Monthly!BE37:BG37)</f>
        <v>2134.2574022899994</v>
      </c>
      <c r="V35" s="11">
        <f>SUM(Monthly!BH37:BJ37)</f>
        <v>0</v>
      </c>
    </row>
    <row r="36" spans="2:22">
      <c r="B36" s="2" t="s">
        <v>24</v>
      </c>
      <c r="C36" s="3">
        <f>C28-C32</f>
        <v>359.06795000000056</v>
      </c>
      <c r="D36" s="3">
        <f t="shared" ref="D36:V39" si="4">D28-D32</f>
        <v>802.00244900000007</v>
      </c>
      <c r="E36" s="3">
        <f t="shared" si="4"/>
        <v>885.59488100000112</v>
      </c>
      <c r="F36" s="3">
        <f t="shared" si="4"/>
        <v>737.77946400000064</v>
      </c>
      <c r="G36" s="3">
        <f t="shared" si="4"/>
        <v>405.9739110000005</v>
      </c>
      <c r="H36" s="3">
        <f t="shared" si="4"/>
        <v>104.07221100000061</v>
      </c>
      <c r="I36" s="3">
        <f t="shared" si="4"/>
        <v>253.31971499999941</v>
      </c>
      <c r="J36" s="3">
        <f t="shared" si="4"/>
        <v>161.80765499999961</v>
      </c>
      <c r="K36" s="3">
        <f t="shared" si="4"/>
        <v>80.786493000000519</v>
      </c>
      <c r="L36" s="3">
        <f t="shared" si="4"/>
        <v>156.04223699999989</v>
      </c>
      <c r="M36" s="3">
        <f t="shared" si="4"/>
        <v>1009.7675899999995</v>
      </c>
      <c r="N36" s="3">
        <f t="shared" si="4"/>
        <v>790.92589299999963</v>
      </c>
      <c r="O36" s="3">
        <f t="shared" si="4"/>
        <v>792.71629199999961</v>
      </c>
      <c r="P36" s="3">
        <f t="shared" si="4"/>
        <v>851.89796100000012</v>
      </c>
      <c r="Q36" s="3">
        <f t="shared" si="4"/>
        <v>602.00906199999963</v>
      </c>
      <c r="R36" s="3">
        <f t="shared" si="4"/>
        <v>487.74443000000019</v>
      </c>
      <c r="S36" s="3">
        <f t="shared" si="4"/>
        <v>553.31875300000047</v>
      </c>
      <c r="T36" s="3">
        <f t="shared" si="4"/>
        <v>450.77469300000075</v>
      </c>
      <c r="U36" s="3">
        <f t="shared" si="4"/>
        <v>216.2099000000004</v>
      </c>
      <c r="V36" s="3">
        <f t="shared" si="4"/>
        <v>0</v>
      </c>
    </row>
    <row r="37" spans="2:22">
      <c r="B37" s="2" t="s">
        <v>25</v>
      </c>
      <c r="C37" s="3">
        <f t="shared" ref="C37:R39" si="5">C29-C33</f>
        <v>-392.72462892008434</v>
      </c>
      <c r="D37" s="3">
        <f t="shared" si="5"/>
        <v>-405.84449928725053</v>
      </c>
      <c r="E37" s="3">
        <f t="shared" si="5"/>
        <v>-835.02705950883137</v>
      </c>
      <c r="F37" s="3">
        <f t="shared" si="5"/>
        <v>-625.56632500082992</v>
      </c>
      <c r="G37" s="3">
        <f t="shared" si="5"/>
        <v>-479.91485745275077</v>
      </c>
      <c r="H37" s="3">
        <f t="shared" si="5"/>
        <v>-405.16833263641843</v>
      </c>
      <c r="I37" s="3">
        <f t="shared" si="5"/>
        <v>-582.70646617150032</v>
      </c>
      <c r="J37" s="3">
        <f t="shared" si="5"/>
        <v>-295.65028348396072</v>
      </c>
      <c r="K37" s="3">
        <f t="shared" si="5"/>
        <v>-324.23492208747234</v>
      </c>
      <c r="L37" s="3">
        <f t="shared" si="5"/>
        <v>-122.533217011548</v>
      </c>
      <c r="M37" s="3">
        <f t="shared" si="5"/>
        <v>-699.29358731812056</v>
      </c>
      <c r="N37" s="3">
        <f t="shared" si="5"/>
        <v>138.99783573660261</v>
      </c>
      <c r="O37" s="3">
        <f t="shared" si="5"/>
        <v>322.77151957224896</v>
      </c>
      <c r="P37" s="3">
        <f t="shared" si="5"/>
        <v>10.503292412514838</v>
      </c>
      <c r="Q37" s="3">
        <f t="shared" si="5"/>
        <v>-390.81199999999967</v>
      </c>
      <c r="R37" s="3">
        <f t="shared" si="5"/>
        <v>133.29199999999992</v>
      </c>
      <c r="S37" s="3">
        <f t="shared" si="4"/>
        <v>305.22199999999998</v>
      </c>
      <c r="T37" s="3">
        <f t="shared" si="4"/>
        <v>-141.80399999999986</v>
      </c>
      <c r="U37" s="3">
        <f t="shared" si="4"/>
        <v>-195.62900000000002</v>
      </c>
      <c r="V37" s="3">
        <f t="shared" si="4"/>
        <v>0</v>
      </c>
    </row>
    <row r="38" spans="2:22">
      <c r="B38" s="12" t="s">
        <v>26</v>
      </c>
      <c r="C38" s="13">
        <f t="shared" si="5"/>
        <v>-1903.693287171498</v>
      </c>
      <c r="D38" s="13">
        <f t="shared" si="4"/>
        <v>-1933.462867742584</v>
      </c>
      <c r="E38" s="13">
        <f t="shared" si="4"/>
        <v>-1640.976054507413</v>
      </c>
      <c r="F38" s="13">
        <f t="shared" si="4"/>
        <v>-2158.7351840139145</v>
      </c>
      <c r="G38" s="13">
        <f t="shared" si="4"/>
        <v>-1950.4296846005843</v>
      </c>
      <c r="H38" s="13">
        <f t="shared" si="4"/>
        <v>-1625.7470012376655</v>
      </c>
      <c r="I38" s="13">
        <f t="shared" si="4"/>
        <v>-1677.7264663769968</v>
      </c>
      <c r="J38" s="13">
        <f t="shared" si="4"/>
        <v>-1922.0784362442309</v>
      </c>
      <c r="K38" s="13">
        <f t="shared" si="4"/>
        <v>-1982.777</v>
      </c>
      <c r="L38" s="13">
        <f t="shared" si="4"/>
        <v>-1763.3029999999999</v>
      </c>
      <c r="M38" s="13">
        <f t="shared" si="4"/>
        <v>-1858.9899999999998</v>
      </c>
      <c r="N38" s="13">
        <f t="shared" si="4"/>
        <v>-1849.2860000000003</v>
      </c>
      <c r="O38" s="13">
        <f t="shared" si="4"/>
        <v>-2098.2960000000003</v>
      </c>
      <c r="P38" s="13">
        <f t="shared" si="4"/>
        <v>-1814.9426618548869</v>
      </c>
      <c r="Q38" s="13">
        <f t="shared" si="4"/>
        <v>-1935.069</v>
      </c>
      <c r="R38" s="13">
        <f t="shared" si="4"/>
        <v>-2020.941</v>
      </c>
      <c r="S38" s="13">
        <f t="shared" si="4"/>
        <v>-2346.2919999999999</v>
      </c>
      <c r="T38" s="13">
        <f t="shared" si="4"/>
        <v>-2010.115</v>
      </c>
      <c r="U38" s="13">
        <f t="shared" si="4"/>
        <v>-773.34699999999998</v>
      </c>
      <c r="V38" s="13">
        <f t="shared" si="4"/>
        <v>0</v>
      </c>
    </row>
    <row r="39" spans="2:22">
      <c r="B39" s="12" t="s">
        <v>27</v>
      </c>
      <c r="C39" s="13">
        <f t="shared" si="5"/>
        <v>-1937.3499660915822</v>
      </c>
      <c r="D39" s="13">
        <f t="shared" si="4"/>
        <v>-1537.3049180298349</v>
      </c>
      <c r="E39" s="13">
        <f t="shared" si="4"/>
        <v>-1590.4082330162428</v>
      </c>
      <c r="F39" s="13">
        <f t="shared" si="4"/>
        <v>-2046.5220450147453</v>
      </c>
      <c r="G39" s="13">
        <f t="shared" si="4"/>
        <v>-2024.3706310533362</v>
      </c>
      <c r="H39" s="13">
        <f t="shared" si="4"/>
        <v>-1926.8431228740833</v>
      </c>
      <c r="I39" s="13">
        <f t="shared" si="4"/>
        <v>-2007.1132175484977</v>
      </c>
      <c r="J39" s="13">
        <f t="shared" si="4"/>
        <v>-2055.9210647281916</v>
      </c>
      <c r="K39" s="13">
        <f t="shared" si="4"/>
        <v>-2226.2254290874707</v>
      </c>
      <c r="L39" s="13">
        <f t="shared" si="4"/>
        <v>-1729.7939800115482</v>
      </c>
      <c r="M39" s="13">
        <f t="shared" si="4"/>
        <v>-1548.5159973181217</v>
      </c>
      <c r="N39" s="13">
        <f t="shared" si="4"/>
        <v>-919.36227126339872</v>
      </c>
      <c r="O39" s="13">
        <f t="shared" si="4"/>
        <v>-982.80818842774988</v>
      </c>
      <c r="P39" s="13">
        <f t="shared" si="4"/>
        <v>-952.54140844237372</v>
      </c>
      <c r="Q39" s="13">
        <f t="shared" si="4"/>
        <v>-1723.8719380000002</v>
      </c>
      <c r="R39" s="13">
        <f t="shared" si="4"/>
        <v>-1399.9045700000006</v>
      </c>
      <c r="S39" s="13">
        <f t="shared" si="4"/>
        <v>-1487.751247000002</v>
      </c>
      <c r="T39" s="13">
        <f t="shared" si="4"/>
        <v>-1701.1443069999987</v>
      </c>
      <c r="U39" s="13">
        <f t="shared" si="4"/>
        <v>-752.7660999999996</v>
      </c>
      <c r="V39" s="13">
        <f t="shared" si="4"/>
        <v>0</v>
      </c>
    </row>
    <row r="41" spans="2:22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6">H28/D28-1</f>
        <v>-0.24443173539650365</v>
      </c>
      <c r="I41" s="1">
        <f t="shared" si="6"/>
        <v>-0.22812044322760283</v>
      </c>
      <c r="J41" s="1">
        <f t="shared" si="6"/>
        <v>-0.20748607413642495</v>
      </c>
      <c r="K41" s="1">
        <f t="shared" si="6"/>
        <v>-6.6991433210846218E-2</v>
      </c>
      <c r="L41" s="1">
        <f t="shared" si="6"/>
        <v>1.3445596383795611E-2</v>
      </c>
      <c r="M41" s="1">
        <f t="shared" si="6"/>
        <v>0.37548697836203515</v>
      </c>
      <c r="N41" s="1">
        <f t="shared" si="6"/>
        <v>0.31807242526397372</v>
      </c>
      <c r="O41" s="1">
        <f t="shared" si="6"/>
        <v>0.26699084017838803</v>
      </c>
      <c r="P41" s="1">
        <f t="shared" si="6"/>
        <v>0.37926547020646439</v>
      </c>
      <c r="Q41" s="1">
        <f t="shared" si="6"/>
        <v>-0.12867380658186489</v>
      </c>
      <c r="R41" s="1">
        <f t="shared" si="6"/>
        <v>-8.4058603604033277E-2</v>
      </c>
      <c r="S41" s="1"/>
      <c r="T41" s="1"/>
      <c r="U41" s="1"/>
      <c r="V41" s="1"/>
    </row>
    <row r="42" spans="2:22">
      <c r="B42" s="2" t="s">
        <v>18</v>
      </c>
      <c r="C42" s="20"/>
      <c r="D42" s="20"/>
      <c r="E42" s="20"/>
      <c r="F42" s="20"/>
      <c r="G42" s="1">
        <f t="shared" ref="G42:G48" si="7">G29/C29-1</f>
        <v>-9.629145903033709E-2</v>
      </c>
      <c r="H42" s="1">
        <f t="shared" si="6"/>
        <v>2.526931085093409E-2</v>
      </c>
      <c r="I42" s="1">
        <f t="shared" si="6"/>
        <v>0.29401685487337126</v>
      </c>
      <c r="J42" s="1">
        <f t="shared" si="6"/>
        <v>0.21224138577524543</v>
      </c>
      <c r="K42" s="1">
        <f t="shared" si="6"/>
        <v>0.15707984498322292</v>
      </c>
      <c r="L42" s="1">
        <f t="shared" si="6"/>
        <v>0.23979007373550942</v>
      </c>
      <c r="M42" s="1">
        <f t="shared" si="6"/>
        <v>-0.10661901394001039</v>
      </c>
      <c r="N42" s="1">
        <f t="shared" si="6"/>
        <v>0.30659294951245797</v>
      </c>
      <c r="O42" s="1">
        <f t="shared" si="6"/>
        <v>0.37552707451495615</v>
      </c>
      <c r="P42" s="1">
        <f t="shared" si="6"/>
        <v>9.1254074840946497E-2</v>
      </c>
      <c r="Q42" s="1">
        <f t="shared" si="6"/>
        <v>0.34409971217718005</v>
      </c>
      <c r="R42" s="1">
        <f t="shared" si="6"/>
        <v>-2.3374136269617152E-3</v>
      </c>
      <c r="S42" s="1"/>
      <c r="T42" s="1"/>
      <c r="U42" s="1"/>
      <c r="V42" s="1"/>
    </row>
    <row r="43" spans="2:22">
      <c r="B43" s="2" t="s">
        <v>19</v>
      </c>
      <c r="C43" s="20"/>
      <c r="D43" s="20"/>
      <c r="E43" s="20"/>
      <c r="F43" s="20"/>
      <c r="G43" s="1">
        <f t="shared" si="7"/>
        <v>-3.3665350045252285E-2</v>
      </c>
      <c r="H43" s="1">
        <f t="shared" si="6"/>
        <v>0.72093172242311732</v>
      </c>
      <c r="I43" s="1">
        <f t="shared" si="6"/>
        <v>-0.10774723803925557</v>
      </c>
      <c r="J43" s="1">
        <f t="shared" si="6"/>
        <v>9.6315199007649399E-2</v>
      </c>
      <c r="K43" s="1">
        <f t="shared" si="6"/>
        <v>-0.10354869264196553</v>
      </c>
      <c r="L43" s="1">
        <f t="shared" si="6"/>
        <v>-0.30394083856673271</v>
      </c>
      <c r="M43" s="1">
        <f t="shared" si="6"/>
        <v>-0.34481372998883753</v>
      </c>
      <c r="N43" s="1">
        <f t="shared" si="6"/>
        <v>2.9550870740705948E-2</v>
      </c>
      <c r="O43" s="1">
        <f t="shared" si="6"/>
        <v>-8.2630640795578025E-2</v>
      </c>
      <c r="P43" s="1">
        <f t="shared" si="6"/>
        <v>-9.0601444830129552E-4</v>
      </c>
      <c r="Q43" s="1">
        <f t="shared" si="6"/>
        <v>-1.7928832908273851E-2</v>
      </c>
      <c r="R43" s="1">
        <f t="shared" si="6"/>
        <v>-0.13179328394496737</v>
      </c>
      <c r="S43" s="1"/>
      <c r="T43" s="1"/>
      <c r="U43" s="1"/>
      <c r="V43" s="1"/>
    </row>
    <row r="44" spans="2:22">
      <c r="B44" s="2" t="s">
        <v>20</v>
      </c>
      <c r="C44" s="20"/>
      <c r="D44" s="20"/>
      <c r="E44" s="20"/>
      <c r="F44" s="20"/>
      <c r="G44" s="1">
        <f t="shared" si="7"/>
        <v>-3.1860932798450703E-2</v>
      </c>
      <c r="H44" s="1">
        <f t="shared" si="6"/>
        <v>-6.1332795251269223E-2</v>
      </c>
      <c r="I44" s="1">
        <f t="shared" si="6"/>
        <v>-0.10509878232957193</v>
      </c>
      <c r="J44" s="1">
        <f t="shared" si="6"/>
        <v>-5.2981895563216086E-2</v>
      </c>
      <c r="K44" s="1">
        <f t="shared" si="6"/>
        <v>-6.4337857804847021E-3</v>
      </c>
      <c r="L44" s="1">
        <f t="shared" si="6"/>
        <v>1.7680624189962524E-2</v>
      </c>
      <c r="M44" s="1">
        <f t="shared" si="6"/>
        <v>8.7863647431292824E-2</v>
      </c>
      <c r="N44" s="1">
        <f t="shared" si="6"/>
        <v>0.26465470334553043</v>
      </c>
      <c r="O44" s="1">
        <f t="shared" si="6"/>
        <v>0.25608611552310112</v>
      </c>
      <c r="P44" s="1">
        <f t="shared" si="6"/>
        <v>0.21891677449909297</v>
      </c>
      <c r="Q44" s="1">
        <f t="shared" si="6"/>
        <v>-1.0325604413797485E-2</v>
      </c>
      <c r="R44" s="1">
        <f t="shared" si="6"/>
        <v>-6.2567463068775919E-2</v>
      </c>
      <c r="S44" s="1"/>
      <c r="T44" s="1"/>
      <c r="U44" s="1"/>
      <c r="V44" s="1"/>
    </row>
    <row r="45" spans="2:22">
      <c r="B45" s="2" t="s">
        <v>21</v>
      </c>
      <c r="C45" s="20"/>
      <c r="D45" s="20"/>
      <c r="E45" s="20"/>
      <c r="F45" s="20"/>
      <c r="G45" s="1">
        <f t="shared" si="7"/>
        <v>-1.217506329735496E-2</v>
      </c>
      <c r="H45" s="1">
        <f t="shared" si="6"/>
        <v>2.9581211022713605E-2</v>
      </c>
      <c r="I45" s="1">
        <f t="shared" si="6"/>
        <v>1.6186459285963295E-2</v>
      </c>
      <c r="J45" s="1">
        <f t="shared" si="6"/>
        <v>-1.7072185897735515E-2</v>
      </c>
      <c r="K45" s="1">
        <f t="shared" si="6"/>
        <v>6.3782819274605496E-2</v>
      </c>
      <c r="L45" s="1">
        <f t="shared" si="6"/>
        <v>-1.3370548717693609E-2</v>
      </c>
      <c r="M45" s="1">
        <f t="shared" si="6"/>
        <v>5.9511654584420981E-3</v>
      </c>
      <c r="N45" s="1">
        <f t="shared" si="6"/>
        <v>5.3458494334597262E-2</v>
      </c>
      <c r="O45" s="1">
        <f t="shared" si="6"/>
        <v>-1.781088055294866E-2</v>
      </c>
      <c r="P45" s="1">
        <f t="shared" si="6"/>
        <v>3.7080832433091127E-2</v>
      </c>
      <c r="Q45" s="1">
        <f t="shared" si="6"/>
        <v>2.5651624475345525E-2</v>
      </c>
      <c r="R45" s="1">
        <f t="shared" si="6"/>
        <v>1.8866805625502803E-2</v>
      </c>
      <c r="S45" s="1"/>
      <c r="T45" s="1"/>
      <c r="U45" s="1"/>
      <c r="V45" s="1"/>
    </row>
    <row r="46" spans="2:22">
      <c r="B46" s="2" t="s">
        <v>22</v>
      </c>
      <c r="C46" s="20"/>
      <c r="D46" s="20"/>
      <c r="E46" s="20"/>
      <c r="F46" s="20"/>
      <c r="G46" s="1">
        <f t="shared" si="7"/>
        <v>-3.3206097577136218E-2</v>
      </c>
      <c r="H46" s="1">
        <f t="shared" si="6"/>
        <v>1.850310011360401E-2</v>
      </c>
      <c r="I46" s="1">
        <f t="shared" si="6"/>
        <v>-6.3563141985281124E-3</v>
      </c>
      <c r="J46" s="1">
        <f t="shared" si="6"/>
        <v>-2.7408790309735531E-2</v>
      </c>
      <c r="K46" s="1">
        <f t="shared" si="6"/>
        <v>3.6466073169865165E-2</v>
      </c>
      <c r="L46" s="1">
        <f t="shared" si="6"/>
        <v>8.9855165189169917E-3</v>
      </c>
      <c r="M46" s="1">
        <f t="shared" si="6"/>
        <v>1.9003919611606523E-3</v>
      </c>
      <c r="N46" s="1">
        <f t="shared" si="6"/>
        <v>2.6848715853025507E-2</v>
      </c>
      <c r="O46" s="1">
        <f t="shared" si="6"/>
        <v>-1.1642928300592104E-2</v>
      </c>
      <c r="P46" s="1">
        <f t="shared" si="6"/>
        <v>4.3909675954700855E-3</v>
      </c>
      <c r="Q46" s="1">
        <f t="shared" si="6"/>
        <v>1.1301813021208362E-2</v>
      </c>
      <c r="R46" s="1">
        <f t="shared" si="6"/>
        <v>4.5327720505672353E-4</v>
      </c>
      <c r="S46" s="1"/>
      <c r="T46" s="1"/>
      <c r="U46" s="1"/>
      <c r="V46" s="1"/>
    </row>
    <row r="47" spans="2:22">
      <c r="B47" s="2" t="s">
        <v>23</v>
      </c>
      <c r="C47" s="20"/>
      <c r="D47" s="20"/>
      <c r="E47" s="20"/>
      <c r="F47" s="20"/>
      <c r="G47" s="1">
        <f t="shared" si="7"/>
        <v>7.79452952015669E-3</v>
      </c>
      <c r="H47" s="1">
        <f t="shared" si="6"/>
        <v>1.6614701068105031E-2</v>
      </c>
      <c r="I47" s="1">
        <f t="shared" si="6"/>
        <v>-2.6450920494658692E-2</v>
      </c>
      <c r="J47" s="1">
        <f t="shared" si="6"/>
        <v>-5.6874965419792423E-2</v>
      </c>
      <c r="K47" s="1">
        <f t="shared" si="6"/>
        <v>-1.6570018538507703E-2</v>
      </c>
      <c r="L47" s="1">
        <f t="shared" si="6"/>
        <v>-4.6751183947682629E-2</v>
      </c>
      <c r="M47" s="1">
        <f t="shared" si="6"/>
        <v>-4.7735241280206786E-2</v>
      </c>
      <c r="N47" s="1">
        <f t="shared" si="6"/>
        <v>-1.7796126647425581E-2</v>
      </c>
      <c r="O47" s="1">
        <f t="shared" si="6"/>
        <v>2.281655148360251E-2</v>
      </c>
      <c r="P47" s="1">
        <f t="shared" si="6"/>
        <v>2.1832436604312111E-2</v>
      </c>
      <c r="Q47" s="1">
        <f t="shared" si="6"/>
        <v>2.6995787105092539E-2</v>
      </c>
      <c r="R47" s="1">
        <f t="shared" si="6"/>
        <v>2.2717280116056227E-2</v>
      </c>
      <c r="S47" s="1"/>
      <c r="T47" s="1"/>
      <c r="U47" s="1"/>
      <c r="V47" s="1"/>
    </row>
    <row r="48" spans="2:22">
      <c r="B48" s="2" t="s">
        <v>20</v>
      </c>
      <c r="C48" s="20"/>
      <c r="D48" s="20"/>
      <c r="E48" s="20"/>
      <c r="F48" s="20"/>
      <c r="G48" s="1">
        <f t="shared" si="7"/>
        <v>-1.0493475586124346E-2</v>
      </c>
      <c r="H48" s="1">
        <f t="shared" si="6"/>
        <v>2.1185729642885898E-2</v>
      </c>
      <c r="I48" s="1">
        <f t="shared" si="6"/>
        <v>-8.5210857668925888E-3</v>
      </c>
      <c r="J48" s="1">
        <f t="shared" si="6"/>
        <v>-3.6277540878400738E-2</v>
      </c>
      <c r="K48" s="1">
        <f t="shared" si="6"/>
        <v>2.4760992430632678E-2</v>
      </c>
      <c r="L48" s="1">
        <f t="shared" si="6"/>
        <v>-2.0919598196060596E-2</v>
      </c>
      <c r="M48" s="1">
        <f t="shared" si="6"/>
        <v>-1.8068452795855117E-2</v>
      </c>
      <c r="N48" s="1">
        <f t="shared" si="6"/>
        <v>1.7418264842896214E-2</v>
      </c>
      <c r="O48" s="1">
        <f t="shared" si="6"/>
        <v>-8.2801769239715384E-4</v>
      </c>
      <c r="P48" s="1">
        <f t="shared" si="6"/>
        <v>2.1732384120771053E-2</v>
      </c>
      <c r="Q48" s="1">
        <f t="shared" si="6"/>
        <v>2.2184995780419881E-2</v>
      </c>
      <c r="R48" s="1">
        <f t="shared" si="6"/>
        <v>1.5229982053466484E-2</v>
      </c>
      <c r="S48" s="1"/>
      <c r="T48" s="1"/>
      <c r="U48" s="1"/>
      <c r="V48" s="1"/>
    </row>
    <row r="50" spans="1:22" ht="19.2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2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9338.58</v>
      </c>
      <c r="V51" s="3">
        <f>SUM(Monthly!BH53:BJ53)</f>
        <v>0</v>
      </c>
    </row>
    <row r="52" spans="1:22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9925.4560000000001</v>
      </c>
      <c r="V52" s="3">
        <f>SUM(Monthly!BH54:BJ54)</f>
        <v>0</v>
      </c>
    </row>
    <row r="53" spans="1:22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4494.66</v>
      </c>
      <c r="V53" s="3">
        <f>SUM(Monthly!BH55:BJ55)</f>
        <v>0</v>
      </c>
    </row>
    <row r="54" spans="1:22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1508.05</v>
      </c>
      <c r="V54" s="3">
        <f>SUM(Monthly!BH56:BJ56)</f>
        <v>0</v>
      </c>
    </row>
    <row r="55" spans="1:22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25266.745999999999</v>
      </c>
      <c r="V55" s="11">
        <f>SUM(Monthly!BH57:BJ57)</f>
        <v>0</v>
      </c>
    </row>
    <row r="56" spans="1:22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8358.6170000000002</v>
      </c>
      <c r="V56" s="3">
        <f>SUM(Monthly!BH58:BJ58)</f>
        <v>0</v>
      </c>
    </row>
    <row r="57" spans="1:22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8779.8089999999993</v>
      </c>
      <c r="V57" s="3">
        <f>SUM(Monthly!BH59:BJ59)</f>
        <v>0</v>
      </c>
    </row>
    <row r="58" spans="1:22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6073.1509999999998</v>
      </c>
      <c r="V58" s="13">
        <f>SUM(Monthly!BH60:BJ60)</f>
        <v>0</v>
      </c>
    </row>
    <row r="59" spans="1:22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2564.6019999999999</v>
      </c>
      <c r="V59" s="13">
        <f>SUM(Monthly!BH61:BJ61)</f>
        <v>0</v>
      </c>
    </row>
    <row r="60" spans="1:22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25776.178999999996</v>
      </c>
      <c r="V60" s="11">
        <f>SUM(Monthly!BH62:BJ62)</f>
        <v>0</v>
      </c>
    </row>
    <row r="61" spans="1:22">
      <c r="B61" s="2" t="s">
        <v>37</v>
      </c>
      <c r="C61" s="3">
        <f>C51-C56</f>
        <v>1233.1829999999973</v>
      </c>
      <c r="D61" s="3">
        <f t="shared" ref="D61:V65" si="8">D51-D56</f>
        <v>5121.32</v>
      </c>
      <c r="E61" s="3">
        <f t="shared" si="8"/>
        <v>5617.4220000000023</v>
      </c>
      <c r="F61" s="3">
        <f t="shared" si="8"/>
        <v>3730.9720000000016</v>
      </c>
      <c r="G61" s="3">
        <f t="shared" si="8"/>
        <v>2888.8089999999938</v>
      </c>
      <c r="H61" s="3">
        <f t="shared" si="8"/>
        <v>3368.6290000000045</v>
      </c>
      <c r="I61" s="3">
        <f t="shared" si="8"/>
        <v>4938.3630000000012</v>
      </c>
      <c r="J61" s="3">
        <f t="shared" si="8"/>
        <v>3574.1619999999966</v>
      </c>
      <c r="K61" s="3">
        <f t="shared" si="8"/>
        <v>3990.6579999999958</v>
      </c>
      <c r="L61" s="3">
        <f t="shared" si="8"/>
        <v>4695.7609999999986</v>
      </c>
      <c r="M61" s="3">
        <f t="shared" si="8"/>
        <v>5188.7459999999992</v>
      </c>
      <c r="N61" s="3">
        <f t="shared" si="8"/>
        <v>2587.9049999999988</v>
      </c>
      <c r="O61" s="3">
        <f t="shared" si="8"/>
        <v>2005.8029999999999</v>
      </c>
      <c r="P61" s="3">
        <f t="shared" si="8"/>
        <v>3798.0079999999944</v>
      </c>
      <c r="Q61" s="3">
        <f t="shared" si="8"/>
        <v>6162.4449999999997</v>
      </c>
      <c r="R61" s="3">
        <f t="shared" si="8"/>
        <v>3342.609000000004</v>
      </c>
      <c r="S61" s="3">
        <f t="shared" si="8"/>
        <v>2432.1290000000008</v>
      </c>
      <c r="T61" s="3">
        <f t="shared" si="8"/>
        <v>676.28800000000047</v>
      </c>
      <c r="U61" s="3">
        <f t="shared" si="8"/>
        <v>979.96299999999974</v>
      </c>
      <c r="V61" s="3">
        <f t="shared" si="8"/>
        <v>0</v>
      </c>
    </row>
    <row r="62" spans="1:22">
      <c r="B62" s="2" t="s">
        <v>38</v>
      </c>
      <c r="C62" s="3">
        <f t="shared" ref="C62:R65" si="9">C52-C57</f>
        <v>6723.5190000000002</v>
      </c>
      <c r="D62" s="3">
        <f t="shared" si="9"/>
        <v>3571.7609999999986</v>
      </c>
      <c r="E62" s="3">
        <f t="shared" si="9"/>
        <v>2574.1200000000026</v>
      </c>
      <c r="F62" s="3">
        <f t="shared" si="9"/>
        <v>3499.9179999999978</v>
      </c>
      <c r="G62" s="3">
        <f t="shared" si="9"/>
        <v>4509.6229999999996</v>
      </c>
      <c r="H62" s="3">
        <f t="shared" si="9"/>
        <v>5995.3280000000013</v>
      </c>
      <c r="I62" s="3">
        <f t="shared" si="9"/>
        <v>7199.3549999999959</v>
      </c>
      <c r="J62" s="3">
        <f t="shared" si="9"/>
        <v>5246.9530000000086</v>
      </c>
      <c r="K62" s="3">
        <f t="shared" si="9"/>
        <v>4128.4689999999973</v>
      </c>
      <c r="L62" s="3">
        <f t="shared" si="9"/>
        <v>3378.4410000000062</v>
      </c>
      <c r="M62" s="3">
        <f t="shared" si="9"/>
        <v>3331.6619999999966</v>
      </c>
      <c r="N62" s="3">
        <f t="shared" si="9"/>
        <v>1387.5879999999961</v>
      </c>
      <c r="O62" s="3">
        <f t="shared" si="9"/>
        <v>4884.6129999999976</v>
      </c>
      <c r="P62" s="3">
        <f t="shared" si="9"/>
        <v>5451.6659999999974</v>
      </c>
      <c r="Q62" s="3">
        <f t="shared" si="9"/>
        <v>4666.8530000000028</v>
      </c>
      <c r="R62" s="3">
        <f t="shared" si="9"/>
        <v>5411.5569999999934</v>
      </c>
      <c r="S62" s="3">
        <f t="shared" si="8"/>
        <v>4492.8499999999985</v>
      </c>
      <c r="T62" s="3">
        <f t="shared" si="8"/>
        <v>6689.3980000000047</v>
      </c>
      <c r="U62" s="3">
        <f t="shared" si="8"/>
        <v>1145.6470000000008</v>
      </c>
      <c r="V62" s="3">
        <f t="shared" si="8"/>
        <v>0</v>
      </c>
    </row>
    <row r="63" spans="1:22">
      <c r="B63" s="12" t="s">
        <v>39</v>
      </c>
      <c r="C63" s="3">
        <f t="shared" si="9"/>
        <v>-4600.9859999999971</v>
      </c>
      <c r="D63" s="3">
        <f t="shared" si="8"/>
        <v>-3837.7529999999988</v>
      </c>
      <c r="E63" s="3">
        <f t="shared" si="8"/>
        <v>-4676.0319999999974</v>
      </c>
      <c r="F63" s="3">
        <f t="shared" si="8"/>
        <v>-4625.4969999999994</v>
      </c>
      <c r="G63" s="3">
        <f t="shared" si="8"/>
        <v>-4986.6150000000016</v>
      </c>
      <c r="H63" s="3">
        <f t="shared" si="8"/>
        <v>-3095.7330000000002</v>
      </c>
      <c r="I63" s="3">
        <f t="shared" si="8"/>
        <v>-4014.3640000000014</v>
      </c>
      <c r="J63" s="3">
        <f t="shared" si="8"/>
        <v>-3981.1890000000021</v>
      </c>
      <c r="K63" s="3">
        <f t="shared" si="8"/>
        <v>-5188.4570000000022</v>
      </c>
      <c r="L63" s="3">
        <f t="shared" si="8"/>
        <v>-4049.118999999997</v>
      </c>
      <c r="M63" s="3">
        <f t="shared" si="8"/>
        <v>-4648.2520000000004</v>
      </c>
      <c r="N63" s="3">
        <f t="shared" si="8"/>
        <v>-4743.6159999999982</v>
      </c>
      <c r="O63" s="3">
        <f t="shared" si="8"/>
        <v>-5192.6709999999985</v>
      </c>
      <c r="P63" s="3">
        <f t="shared" si="8"/>
        <v>-5030.0419999999995</v>
      </c>
      <c r="Q63" s="3">
        <f t="shared" si="8"/>
        <v>-5157.0750000000007</v>
      </c>
      <c r="R63" s="3">
        <f t="shared" si="8"/>
        <v>-4684.0889999999963</v>
      </c>
      <c r="S63" s="3">
        <f t="shared" si="8"/>
        <v>-5046.7039999999979</v>
      </c>
      <c r="T63" s="3">
        <f t="shared" si="8"/>
        <v>-4789.6220000000012</v>
      </c>
      <c r="U63" s="3">
        <f t="shared" si="8"/>
        <v>-1578.491</v>
      </c>
      <c r="V63" s="3">
        <f t="shared" si="8"/>
        <v>0</v>
      </c>
    </row>
    <row r="64" spans="1:22">
      <c r="B64" s="12" t="s">
        <v>40</v>
      </c>
      <c r="C64" s="3">
        <f t="shared" si="9"/>
        <v>873.38699999999881</v>
      </c>
      <c r="D64" s="3">
        <f t="shared" si="8"/>
        <v>-1658.5160000000005</v>
      </c>
      <c r="E64" s="3">
        <f t="shared" si="8"/>
        <v>-1796.0490000000009</v>
      </c>
      <c r="F64" s="3">
        <f t="shared" si="8"/>
        <v>-173.97400000000016</v>
      </c>
      <c r="G64" s="3">
        <f t="shared" si="8"/>
        <v>40.667000000001281</v>
      </c>
      <c r="H64" s="3">
        <f t="shared" si="8"/>
        <v>-1485.2769999999991</v>
      </c>
      <c r="I64" s="3">
        <f t="shared" si="8"/>
        <v>-3113.2700000000004</v>
      </c>
      <c r="J64" s="3">
        <f t="shared" si="8"/>
        <v>-1225.3970000000008</v>
      </c>
      <c r="K64" s="3">
        <f t="shared" si="8"/>
        <v>-521.89199999999983</v>
      </c>
      <c r="L64" s="3">
        <f t="shared" si="8"/>
        <v>-2259.152</v>
      </c>
      <c r="M64" s="3">
        <f t="shared" si="8"/>
        <v>-2362.3789999999999</v>
      </c>
      <c r="N64" s="3">
        <f t="shared" si="8"/>
        <v>198.94500000000153</v>
      </c>
      <c r="O64" s="3">
        <f t="shared" si="8"/>
        <v>331.51699999999983</v>
      </c>
      <c r="P64" s="3">
        <f t="shared" si="8"/>
        <v>-1244.6909999999989</v>
      </c>
      <c r="Q64" s="3">
        <f t="shared" si="8"/>
        <v>-2867.6710000000003</v>
      </c>
      <c r="R64" s="3">
        <f t="shared" si="8"/>
        <v>-662.8809999999994</v>
      </c>
      <c r="S64" s="3">
        <f t="shared" si="8"/>
        <v>350.08799999999974</v>
      </c>
      <c r="T64" s="3">
        <f t="shared" si="8"/>
        <v>-2216.835</v>
      </c>
      <c r="U64" s="3">
        <f t="shared" si="8"/>
        <v>-1056.5519999999999</v>
      </c>
      <c r="V64" s="3">
        <f t="shared" si="8"/>
        <v>0</v>
      </c>
    </row>
    <row r="65" spans="2:22">
      <c r="B65" s="12" t="s">
        <v>27</v>
      </c>
      <c r="C65" s="3">
        <f t="shared" si="9"/>
        <v>4229.1030000000028</v>
      </c>
      <c r="D65" s="3">
        <f t="shared" si="8"/>
        <v>3196.8119999999908</v>
      </c>
      <c r="E65" s="3">
        <f t="shared" si="8"/>
        <v>1719.4609999999957</v>
      </c>
      <c r="F65" s="3">
        <f t="shared" si="8"/>
        <v>2431.4189999999799</v>
      </c>
      <c r="G65" s="3">
        <f t="shared" si="8"/>
        <v>2452.4839999999967</v>
      </c>
      <c r="H65" s="3">
        <f t="shared" si="8"/>
        <v>4782.9470000000001</v>
      </c>
      <c r="I65" s="3">
        <f t="shared" si="8"/>
        <v>5010.083999999988</v>
      </c>
      <c r="J65" s="3">
        <f t="shared" si="8"/>
        <v>3614.528999999995</v>
      </c>
      <c r="K65" s="3">
        <f t="shared" si="8"/>
        <v>2408.7780000000203</v>
      </c>
      <c r="L65" s="3">
        <f t="shared" si="8"/>
        <v>1765.9310000000114</v>
      </c>
      <c r="M65" s="3">
        <f t="shared" si="8"/>
        <v>1509.7769999999873</v>
      </c>
      <c r="N65" s="3">
        <f t="shared" si="8"/>
        <v>-569.17800000001444</v>
      </c>
      <c r="O65" s="3">
        <f t="shared" si="8"/>
        <v>2029.262000000017</v>
      </c>
      <c r="P65" s="3">
        <f t="shared" si="8"/>
        <v>2974.9410000000062</v>
      </c>
      <c r="Q65" s="3">
        <f t="shared" si="8"/>
        <v>2804.5520000000106</v>
      </c>
      <c r="R65" s="3">
        <f t="shared" si="8"/>
        <v>3407.1959999999963</v>
      </c>
      <c r="S65" s="3">
        <f t="shared" si="8"/>
        <v>2228.362999999983</v>
      </c>
      <c r="T65" s="3">
        <f t="shared" si="8"/>
        <v>359.22900000000664</v>
      </c>
      <c r="U65" s="3">
        <f t="shared" si="8"/>
        <v>-509.43299999999726</v>
      </c>
      <c r="V65" s="3">
        <f t="shared" si="8"/>
        <v>0</v>
      </c>
    </row>
    <row r="67" spans="2:22">
      <c r="C67" s="20"/>
      <c r="D67" s="20"/>
      <c r="E67" s="20"/>
      <c r="F67" s="20"/>
      <c r="G67" s="1">
        <f>G51/C51-1</f>
        <v>5.3085763417215048E-2</v>
      </c>
      <c r="H67" s="1">
        <f t="shared" ref="H67:R76" si="10">H51/D51-1</f>
        <v>-9.8398115349089821E-3</v>
      </c>
      <c r="I67" s="1">
        <f t="shared" si="10"/>
        <v>1.1846459296315448E-2</v>
      </c>
      <c r="J67" s="1">
        <f t="shared" si="10"/>
        <v>-7.6937087254005387E-3</v>
      </c>
      <c r="K67" s="1">
        <f t="shared" si="10"/>
        <v>9.9709816066584134E-2</v>
      </c>
      <c r="L67" s="1">
        <f t="shared" si="10"/>
        <v>3.6012779068341549E-2</v>
      </c>
      <c r="M67" s="1">
        <f t="shared" si="10"/>
        <v>-7.3572348289786538E-3</v>
      </c>
      <c r="N67" s="1">
        <f t="shared" si="10"/>
        <v>1.0293935546529687E-2</v>
      </c>
      <c r="O67" s="1">
        <f t="shared" si="10"/>
        <v>-8.0214996407788064E-2</v>
      </c>
      <c r="P67" s="1">
        <f t="shared" si="10"/>
        <v>-1.4899546201335712E-2</v>
      </c>
      <c r="Q67" s="1">
        <f t="shared" si="10"/>
        <v>6.2936097514022071E-2</v>
      </c>
      <c r="R67" s="1">
        <f t="shared" si="10"/>
        <v>3.9978216133058186E-2</v>
      </c>
      <c r="S67" s="1"/>
      <c r="T67" s="1"/>
      <c r="U67" s="1"/>
      <c r="V67" s="1"/>
    </row>
    <row r="68" spans="2:22">
      <c r="C68" s="20"/>
      <c r="D68" s="20"/>
      <c r="E68" s="20"/>
      <c r="F68" s="20"/>
      <c r="G68" s="1">
        <f t="shared" ref="G68:G76" si="11">G52/C52-1</f>
        <v>-5.5254808533670263E-2</v>
      </c>
      <c r="H68" s="1">
        <f t="shared" si="10"/>
        <v>9.6887268923009362E-2</v>
      </c>
      <c r="I68" s="1">
        <f t="shared" si="10"/>
        <v>0.17526061196678167</v>
      </c>
      <c r="J68" s="1">
        <f t="shared" si="10"/>
        <v>4.3949813216994427E-2</v>
      </c>
      <c r="K68" s="1">
        <f t="shared" si="10"/>
        <v>5.8906379536197706E-2</v>
      </c>
      <c r="L68" s="1">
        <f t="shared" si="10"/>
        <v>-8.2640926201719145E-2</v>
      </c>
      <c r="M68" s="1">
        <f t="shared" si="10"/>
        <v>-0.12963441837658196</v>
      </c>
      <c r="N68" s="1">
        <f t="shared" si="10"/>
        <v>-5.8132790131235845E-2</v>
      </c>
      <c r="O68" s="1">
        <f t="shared" si="10"/>
        <v>-5.8729018615174544E-3</v>
      </c>
      <c r="P68" s="1">
        <f t="shared" si="10"/>
        <v>7.7198465661816318E-2</v>
      </c>
      <c r="Q68" s="1">
        <f t="shared" si="10"/>
        <v>6.8228519843478441E-2</v>
      </c>
      <c r="R68" s="1">
        <f t="shared" si="10"/>
        <v>9.3652493529349012E-2</v>
      </c>
      <c r="S68" s="1"/>
      <c r="T68" s="1"/>
      <c r="U68" s="1"/>
      <c r="V68" s="1"/>
    </row>
    <row r="69" spans="2:22">
      <c r="C69" s="20"/>
      <c r="D69" s="20"/>
      <c r="E69" s="20"/>
      <c r="F69" s="20"/>
      <c r="G69" s="1">
        <f t="shared" si="11"/>
        <v>-5.3517917977708218E-2</v>
      </c>
      <c r="H69" s="1">
        <f t="shared" si="10"/>
        <v>3.6932002254140617E-2</v>
      </c>
      <c r="I69" s="1">
        <f t="shared" si="10"/>
        <v>4.1907564402792863E-2</v>
      </c>
      <c r="J69" s="1">
        <f t="shared" si="10"/>
        <v>2.0807353024987929E-2</v>
      </c>
      <c r="K69" s="1">
        <f t="shared" si="10"/>
        <v>6.8110971144078603E-2</v>
      </c>
      <c r="L69" s="1">
        <f t="shared" si="10"/>
        <v>-6.3338454141784073E-2</v>
      </c>
      <c r="M69" s="1">
        <f t="shared" si="10"/>
        <v>-3.1140599337910246E-2</v>
      </c>
      <c r="N69" s="1">
        <f t="shared" si="10"/>
        <v>1.5456360726189722E-2</v>
      </c>
      <c r="O69" s="1">
        <f t="shared" si="10"/>
        <v>-2.5411710320600078E-2</v>
      </c>
      <c r="P69" s="1">
        <f t="shared" si="10"/>
        <v>-3.2586961565273742E-2</v>
      </c>
      <c r="Q69" s="1">
        <f t="shared" si="10"/>
        <v>-3.4613668522142427E-2</v>
      </c>
      <c r="R69" s="1">
        <f t="shared" si="10"/>
        <v>-3.0443246823888326E-2</v>
      </c>
      <c r="S69" s="1"/>
      <c r="T69" s="1"/>
      <c r="U69" s="1"/>
      <c r="V69" s="1"/>
    </row>
    <row r="70" spans="2:22">
      <c r="C70" s="20"/>
      <c r="D70" s="20"/>
      <c r="E70" s="20"/>
      <c r="F70" s="20"/>
      <c r="G70" s="1">
        <f t="shared" si="11"/>
        <v>-0.10082067331855571</v>
      </c>
      <c r="H70" s="1">
        <f t="shared" si="10"/>
        <v>1.2511632766776026E-2</v>
      </c>
      <c r="I70" s="1">
        <f t="shared" si="10"/>
        <v>-0.24235686399803635</v>
      </c>
      <c r="J70" s="1">
        <f t="shared" si="10"/>
        <v>-0.15573762114402379</v>
      </c>
      <c r="K70" s="1">
        <f t="shared" si="10"/>
        <v>-7.2537873579145762E-2</v>
      </c>
      <c r="L70" s="1">
        <f t="shared" si="10"/>
        <v>-0.13291779470510812</v>
      </c>
      <c r="M70" s="1">
        <f t="shared" si="10"/>
        <v>0.1111610481615708</v>
      </c>
      <c r="N70" s="1">
        <f t="shared" si="10"/>
        <v>0.17728788009474972</v>
      </c>
      <c r="O70" s="1">
        <f t="shared" si="10"/>
        <v>6.5323217990848725E-2</v>
      </c>
      <c r="P70" s="1">
        <f t="shared" si="10"/>
        <v>0.16302453660130145</v>
      </c>
      <c r="Q70" s="1">
        <f t="shared" si="10"/>
        <v>-6.5737582890005419E-2</v>
      </c>
      <c r="R70" s="1">
        <f t="shared" si="10"/>
        <v>-5.0898881249147654E-2</v>
      </c>
      <c r="S70" s="1"/>
      <c r="T70" s="1"/>
      <c r="U70" s="1"/>
      <c r="V70" s="1"/>
    </row>
    <row r="71" spans="2:22">
      <c r="C71" s="20"/>
      <c r="D71" s="20"/>
      <c r="E71" s="20"/>
      <c r="F71" s="20"/>
      <c r="G71" s="1">
        <f t="shared" si="11"/>
        <v>-2.2149553655040233E-2</v>
      </c>
      <c r="H71" s="1">
        <f t="shared" si="10"/>
        <v>4.0688599247099999E-2</v>
      </c>
      <c r="I71" s="1">
        <f t="shared" si="10"/>
        <v>5.9171147030384841E-2</v>
      </c>
      <c r="J71" s="1">
        <f t="shared" si="10"/>
        <v>4.5139634360522596E-3</v>
      </c>
      <c r="K71" s="1">
        <f t="shared" si="10"/>
        <v>6.4743226140790533E-2</v>
      </c>
      <c r="L71" s="1">
        <f t="shared" si="10"/>
        <v>-4.039970812803495E-2</v>
      </c>
      <c r="M71" s="1">
        <f t="shared" si="10"/>
        <v>-5.5836280432076446E-2</v>
      </c>
      <c r="N71" s="1">
        <f t="shared" si="10"/>
        <v>-4.3374470198617177E-3</v>
      </c>
      <c r="O71" s="1">
        <f t="shared" si="10"/>
        <v>-3.2123810151675647E-2</v>
      </c>
      <c r="P71" s="1">
        <f t="shared" si="10"/>
        <v>2.8818933671734381E-2</v>
      </c>
      <c r="Q71" s="1">
        <f t="shared" si="10"/>
        <v>4.0296851564148861E-2</v>
      </c>
      <c r="R71" s="1">
        <f t="shared" si="10"/>
        <v>4.0513594925287943E-2</v>
      </c>
      <c r="S71" s="1"/>
      <c r="T71" s="1"/>
      <c r="U71" s="1"/>
      <c r="V71" s="1"/>
    </row>
    <row r="72" spans="2:22">
      <c r="C72" s="20"/>
      <c r="D72" s="20"/>
      <c r="E72" s="20"/>
      <c r="F72" s="20"/>
      <c r="G72" s="1">
        <f t="shared" si="11"/>
        <v>1.0760429140614258E-2</v>
      </c>
      <c r="H72" s="1">
        <f t="shared" si="10"/>
        <v>5.1365426945556791E-2</v>
      </c>
      <c r="I72" s="1">
        <f t="shared" si="10"/>
        <v>4.1683682414101364E-2</v>
      </c>
      <c r="J72" s="1">
        <f t="shared" si="10"/>
        <v>-4.0855049592984916E-3</v>
      </c>
      <c r="K72" s="1">
        <f t="shared" si="10"/>
        <v>7.8279330363934196E-2</v>
      </c>
      <c r="L72" s="1">
        <f t="shared" si="10"/>
        <v>-5.2236587956470126E-3</v>
      </c>
      <c r="M72" s="1">
        <f t="shared" si="10"/>
        <v>-1.837173695950689E-2</v>
      </c>
      <c r="N72" s="1">
        <f t="shared" si="10"/>
        <v>3.9227336048341721E-2</v>
      </c>
      <c r="O72" s="1">
        <f t="shared" si="10"/>
        <v>-3.9558757615392737E-2</v>
      </c>
      <c r="P72" s="1">
        <f t="shared" si="10"/>
        <v>1.3557715033178708E-2</v>
      </c>
      <c r="Q72" s="1">
        <f t="shared" si="10"/>
        <v>3.7610231321652643E-2</v>
      </c>
      <c r="R72" s="1">
        <f t="shared" si="10"/>
        <v>2.2255256391133349E-2</v>
      </c>
      <c r="S72" s="1"/>
      <c r="T72" s="1"/>
      <c r="U72" s="1"/>
      <c r="V72" s="1"/>
    </row>
    <row r="73" spans="2:22">
      <c r="C73" s="20"/>
      <c r="D73" s="20"/>
      <c r="E73" s="20"/>
      <c r="F73" s="20"/>
      <c r="G73" s="1">
        <f t="shared" si="11"/>
        <v>-8.918549566027556E-3</v>
      </c>
      <c r="H73" s="1">
        <f t="shared" si="10"/>
        <v>2.7914202584604864E-2</v>
      </c>
      <c r="I73" s="1">
        <f t="shared" si="10"/>
        <v>2.3385861030936761E-2</v>
      </c>
      <c r="J73" s="1">
        <f t="shared" si="10"/>
        <v>2.1379179429859008E-4</v>
      </c>
      <c r="K73" s="1">
        <f t="shared" si="10"/>
        <v>7.5319832252775942E-2</v>
      </c>
      <c r="L73" s="1">
        <f t="shared" si="10"/>
        <v>-1.4122403421838015E-2</v>
      </c>
      <c r="M73" s="1">
        <f t="shared" si="10"/>
        <v>-2.5305514177048183E-2</v>
      </c>
      <c r="N73" s="1">
        <f t="shared" si="10"/>
        <v>3.9418232964747668E-2</v>
      </c>
      <c r="O73" s="1">
        <f t="shared" si="10"/>
        <v>-2.428928416543652E-2</v>
      </c>
      <c r="P73" s="1">
        <f t="shared" si="10"/>
        <v>1.7822002033539341E-2</v>
      </c>
      <c r="Q73" s="1">
        <f t="shared" si="10"/>
        <v>2.7816838242112008E-2</v>
      </c>
      <c r="R73" s="1">
        <f t="shared" si="10"/>
        <v>-9.1680431018326125E-3</v>
      </c>
      <c r="S73" s="1"/>
      <c r="T73" s="1"/>
      <c r="U73" s="1"/>
      <c r="V73" s="1"/>
    </row>
    <row r="74" spans="2:22">
      <c r="C74" s="20"/>
      <c r="D74" s="20"/>
      <c r="E74" s="20"/>
      <c r="F74" s="20"/>
      <c r="G74" s="1">
        <f t="shared" si="11"/>
        <v>-2.669800290880342E-2</v>
      </c>
      <c r="H74" s="1">
        <f t="shared" si="10"/>
        <v>-1.0248872044294921E-2</v>
      </c>
      <c r="I74" s="1">
        <f t="shared" si="10"/>
        <v>-5.3259857989131909E-3</v>
      </c>
      <c r="J74" s="1">
        <f t="shared" si="10"/>
        <v>-1.2752536175614892E-2</v>
      </c>
      <c r="K74" s="1">
        <f t="shared" si="10"/>
        <v>6.2101461881179043E-2</v>
      </c>
      <c r="L74" s="1">
        <f t="shared" si="10"/>
        <v>-1.33678489182254E-3</v>
      </c>
      <c r="M74" s="1">
        <f t="shared" si="10"/>
        <v>1.0879157976660281E-2</v>
      </c>
      <c r="N74" s="1">
        <f t="shared" si="10"/>
        <v>4.7629246773472467E-2</v>
      </c>
      <c r="O74" s="1">
        <f t="shared" si="10"/>
        <v>-1.9825008411162082E-2</v>
      </c>
      <c r="P74" s="1">
        <f t="shared" si="10"/>
        <v>2.7521223259098671E-2</v>
      </c>
      <c r="Q74" s="1">
        <f t="shared" si="10"/>
        <v>2.0690716646456497E-3</v>
      </c>
      <c r="R74" s="1">
        <f t="shared" si="10"/>
        <v>-2.672398011847632E-2</v>
      </c>
      <c r="S74" s="1"/>
      <c r="T74" s="1"/>
      <c r="U74" s="1"/>
      <c r="V74" s="1"/>
    </row>
    <row r="75" spans="2:22">
      <c r="C75" s="20"/>
      <c r="D75" s="20"/>
      <c r="E75" s="20"/>
      <c r="F75" s="20"/>
      <c r="G75" s="1">
        <f t="shared" si="11"/>
        <v>-1.9121856620799349E-2</v>
      </c>
      <c r="H75" s="1">
        <f t="shared" si="10"/>
        <v>-1.2319152882398821E-2</v>
      </c>
      <c r="I75" s="1">
        <f t="shared" si="10"/>
        <v>-1.7472882161312153E-2</v>
      </c>
      <c r="J75" s="1">
        <f t="shared" si="10"/>
        <v>-3.2958113335564643E-2</v>
      </c>
      <c r="K75" s="1">
        <f t="shared" si="10"/>
        <v>-9.9450117902183388E-3</v>
      </c>
      <c r="L75" s="1">
        <f t="shared" si="10"/>
        <v>-7.0408772371360895E-3</v>
      </c>
      <c r="M75" s="1">
        <f t="shared" si="10"/>
        <v>-3.2106366550481935E-2</v>
      </c>
      <c r="N75" s="1">
        <f t="shared" si="10"/>
        <v>-1.5961538235152339E-2</v>
      </c>
      <c r="O75" s="1">
        <f t="shared" si="10"/>
        <v>-3.4941793803547894E-2</v>
      </c>
      <c r="P75" s="1">
        <f t="shared" si="10"/>
        <v>-1.7447506798904056E-2</v>
      </c>
      <c r="Q75" s="1">
        <f t="shared" si="10"/>
        <v>2.3399470269414024E-2</v>
      </c>
      <c r="R75" s="1">
        <f t="shared" si="10"/>
        <v>5.0990288168007103E-2</v>
      </c>
      <c r="S75" s="1"/>
      <c r="T75" s="1"/>
      <c r="U75" s="1"/>
      <c r="V75" s="1"/>
    </row>
    <row r="76" spans="2:22">
      <c r="C76" s="20"/>
      <c r="D76" s="20"/>
      <c r="E76" s="20"/>
      <c r="F76" s="20"/>
      <c r="G76" s="1">
        <f t="shared" si="11"/>
        <v>-6.8508105102068617E-3</v>
      </c>
      <c r="H76" s="1">
        <f t="shared" si="10"/>
        <v>2.3452461409394498E-2</v>
      </c>
      <c r="I76" s="1">
        <f t="shared" si="10"/>
        <v>1.850859418486106E-2</v>
      </c>
      <c r="J76" s="1">
        <f t="shared" si="10"/>
        <v>-6.8900607523371127E-3</v>
      </c>
      <c r="K76" s="1">
        <f t="shared" si="10"/>
        <v>6.659662852353021E-2</v>
      </c>
      <c r="L76" s="1">
        <f t="shared" si="10"/>
        <v>-7.7390833953382421E-3</v>
      </c>
      <c r="M76" s="1">
        <f t="shared" si="10"/>
        <v>-1.5516010310571149E-2</v>
      </c>
      <c r="N76" s="1">
        <f t="shared" si="10"/>
        <v>3.6495811828179736E-2</v>
      </c>
      <c r="O76" s="1">
        <f t="shared" si="10"/>
        <v>-2.9530977204090592E-2</v>
      </c>
      <c r="P76" s="1">
        <f t="shared" si="10"/>
        <v>1.5319377571481274E-2</v>
      </c>
      <c r="Q76" s="1">
        <f t="shared" si="10"/>
        <v>2.4604949788767483E-2</v>
      </c>
      <c r="R76" s="1">
        <f t="shared" si="10"/>
        <v>2.7116439517380631E-3</v>
      </c>
      <c r="S76" s="1"/>
      <c r="T76" s="1"/>
      <c r="U76" s="1"/>
      <c r="V76" s="1"/>
    </row>
  </sheetData>
  <conditionalFormatting sqref="C19:V25">
    <cfRule type="cellIs" dxfId="19" priority="9" operator="lessThan">
      <formula>-0.0051</formula>
    </cfRule>
    <cfRule type="cellIs" dxfId="18" priority="10" operator="greaterThan">
      <formula>0.0051</formula>
    </cfRule>
  </conditionalFormatting>
  <conditionalFormatting sqref="G41:V48">
    <cfRule type="cellIs" dxfId="17" priority="7" operator="lessThan">
      <formula>-0.0051</formula>
    </cfRule>
    <cfRule type="cellIs" dxfId="16" priority="8" operator="greaterThan">
      <formula>0.0051</formula>
    </cfRule>
  </conditionalFormatting>
  <conditionalFormatting sqref="G67:V76">
    <cfRule type="cellIs" dxfId="15" priority="5" operator="lessThan">
      <formula>-0.0051</formula>
    </cfRule>
    <cfRule type="cellIs" dxfId="14" priority="6" operator="greaterThan">
      <formula>0.0051</formula>
    </cfRule>
  </conditionalFormatting>
  <conditionalFormatting sqref="C41:F48">
    <cfRule type="cellIs" dxfId="13" priority="3" operator="lessThan">
      <formula>-0.0051</formula>
    </cfRule>
    <cfRule type="cellIs" dxfId="12" priority="4" operator="greaterThan">
      <formula>0.0051</formula>
    </cfRule>
  </conditionalFormatting>
  <conditionalFormatting sqref="C67:F76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6" width="9.44140625" style="7" bestFit="1" customWidth="1"/>
    <col min="7" max="7" width="9.109375" style="7"/>
  </cols>
  <sheetData>
    <row r="1" spans="1:7" ht="18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2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13547.320040522</v>
      </c>
      <c r="G2" s="3">
        <f>SUM(Monthly!AY2:BJ2)</f>
        <v>8094.6499696470964</v>
      </c>
    </row>
    <row r="3" spans="1:7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11234.346205521997</v>
      </c>
      <c r="G3" s="3">
        <f>SUM(Monthly!AY3:BJ3)</f>
        <v>6329.2781276470978</v>
      </c>
    </row>
    <row r="4" spans="1:7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1620.4945871762998</v>
      </c>
      <c r="G4" s="3">
        <f>SUM(Monthly!AY4:BJ4)</f>
        <v>887.21422336006378</v>
      </c>
    </row>
    <row r="5" spans="1:7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301.30411815100001</v>
      </c>
    </row>
    <row r="6" spans="1:7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15.056481909999999</v>
      </c>
    </row>
    <row r="7" spans="1:7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917.00002206130011</v>
      </c>
      <c r="G7" s="3">
        <f>SUM(Monthly!AY7:BJ7)</f>
        <v>562.93347002820906</v>
      </c>
    </row>
    <row r="8" spans="1:7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9613.8516183456995</v>
      </c>
      <c r="G8" s="3">
        <f>SUM(Monthly!AY8:BJ8)</f>
        <v>5442.0639042870334</v>
      </c>
    </row>
    <row r="9" spans="1:7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1765.3718419999998</v>
      </c>
    </row>
    <row r="10" spans="1:7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161.73026500000006</v>
      </c>
    </row>
    <row r="11" spans="1:7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1577.9195670000004</v>
      </c>
    </row>
    <row r="12" spans="1:7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13547.320040522</v>
      </c>
      <c r="G12" s="3">
        <f>SUM(Monthly!AY12:BJ12)</f>
        <v>8094.6499696470964</v>
      </c>
    </row>
    <row r="13" spans="1:7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8499.9784605220011</v>
      </c>
      <c r="G13" s="3">
        <f>SUM(Monthly!AY13:BJ13)</f>
        <v>5108.9747816470954</v>
      </c>
    </row>
    <row r="14" spans="1:7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2985.6751880000011</v>
      </c>
    </row>
    <row r="15" spans="1:7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1433.4512559999998</v>
      </c>
    </row>
    <row r="16" spans="1:7" ht="19.2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1577.9195670000004</v>
      </c>
    </row>
    <row r="17" spans="1:7" ht="19.2" thickTop="1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2734.3677449999959</v>
      </c>
      <c r="G17" s="3">
        <f>G3-G13</f>
        <v>1220.3033460000024</v>
      </c>
    </row>
    <row r="19" spans="1:7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7.7933614690778974E-2</v>
      </c>
      <c r="G19" s="1"/>
    </row>
    <row r="20" spans="1:7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0.14742082574919202</v>
      </c>
      <c r="G20" s="1"/>
    </row>
    <row r="21" spans="1:7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0.16834719182083058</v>
      </c>
      <c r="G23" s="1"/>
    </row>
    <row r="24" spans="1:7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6.7041464551691465E-2</v>
      </c>
      <c r="G24" s="1"/>
    </row>
    <row r="25" spans="1:7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1.3761843078003766E-2</v>
      </c>
      <c r="G25" s="1"/>
    </row>
    <row r="27" spans="1:7" ht="19.2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2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11234.346205521997</v>
      </c>
      <c r="G28" s="3">
        <f>SUM(Monthly!AY30:BJ30)</f>
        <v>6329.2781276470978</v>
      </c>
    </row>
    <row r="29" spans="1:7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4237.6770000000006</v>
      </c>
    </row>
    <row r="30" spans="1:7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1884.4099999999999</v>
      </c>
    </row>
    <row r="31" spans="1:7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21021.248664819497</v>
      </c>
      <c r="G31" s="11">
        <f>SUM(Monthly!AY33:BJ33)</f>
        <v>12451.365127647096</v>
      </c>
    </row>
    <row r="32" spans="1:7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8499.9784605220011</v>
      </c>
      <c r="G32" s="3">
        <f>SUM(Monthly!AY34:BJ34)</f>
        <v>5108.9747816470954</v>
      </c>
    </row>
    <row r="33" spans="2:7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4269.8879999999999</v>
      </c>
    </row>
    <row r="34" spans="2:7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10352.658000000001</v>
      </c>
      <c r="G34" s="13">
        <f>SUM(Monthly!AY36:BJ36)</f>
        <v>7014.1639999999989</v>
      </c>
    </row>
    <row r="35" spans="2:7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26080.374769689624</v>
      </c>
      <c r="G35" s="11">
        <f>SUM(Monthly!AY37:BJ37)</f>
        <v>16393.026781647095</v>
      </c>
    </row>
    <row r="36" spans="2:7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2734.3677449999959</v>
      </c>
      <c r="G36" s="3">
        <f t="shared" si="3"/>
        <v>1220.3033460000024</v>
      </c>
    </row>
    <row r="37" spans="2:7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-32.210999999999331</v>
      </c>
    </row>
    <row r="38" spans="2:7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-5129.753999999999</v>
      </c>
    </row>
    <row r="39" spans="2:7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-3941.6616539999995</v>
      </c>
    </row>
    <row r="41" spans="2:7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7.7933614690778974E-2</v>
      </c>
      <c r="G41" s="1"/>
    </row>
    <row r="42" spans="2:7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8.9239409458895524E-2</v>
      </c>
      <c r="G44" s="1"/>
    </row>
    <row r="45" spans="2:7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1.3761843078003766E-2</v>
      </c>
      <c r="G45" s="1"/>
    </row>
    <row r="46" spans="2:7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1.3896606501119457E-2</v>
      </c>
      <c r="G48" s="1"/>
    </row>
    <row r="50" spans="1:7" ht="19.2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2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83844.531000000003</v>
      </c>
    </row>
    <row r="52" spans="1:7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93882.71100000001</v>
      </c>
    </row>
    <row r="53" spans="1:7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38689.387000000002</v>
      </c>
    </row>
    <row r="54" spans="1:7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16716.647000000001</v>
      </c>
    </row>
    <row r="55" spans="1:7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233133.27600000001</v>
      </c>
    </row>
    <row r="56" spans="1:7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79756.150999999998</v>
      </c>
    </row>
    <row r="57" spans="1:7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81554.815999999992</v>
      </c>
    </row>
    <row r="58" spans="1:7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50104.203999999998</v>
      </c>
    </row>
    <row r="59" spans="1:7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19639.946</v>
      </c>
    </row>
    <row r="60" spans="1:7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231055.11700000003</v>
      </c>
    </row>
    <row r="61" spans="1:7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4088.3800000000047</v>
      </c>
    </row>
    <row r="62" spans="1:7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12327.895000000019</v>
      </c>
    </row>
    <row r="63" spans="1:7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-11414.816999999995</v>
      </c>
    </row>
    <row r="64" spans="1:7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-2923.2989999999991</v>
      </c>
    </row>
    <row r="65" spans="2:7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2078.1589999999851</v>
      </c>
    </row>
    <row r="67" spans="2:7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D41:G48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D67:G7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C41:C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67:C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2018-08-22T05:01:01Z</dcterms:modified>
</cp:coreProperties>
</file>