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165"/>
  </bookViews>
  <sheets>
    <sheet name="Monthly" sheetId="1" r:id="rId1"/>
    <sheet name="Quarterly" sheetId="18" r:id="rId2"/>
    <sheet name="Yearly" sheetId="19" r:id="rId3"/>
  </sheets>
  <calcPr calcId="145621"/>
</workbook>
</file>

<file path=xl/calcChain.xml><?xml version="1.0" encoding="utf-8"?>
<calcChain xmlns="http://schemas.openxmlformats.org/spreadsheetml/2006/main">
  <c r="BC94" i="1" l="1"/>
  <c r="BC95" i="1"/>
  <c r="BC96" i="1"/>
  <c r="BC97" i="1"/>
  <c r="BC99" i="1"/>
  <c r="BC100" i="1"/>
  <c r="BC101" i="1"/>
  <c r="BC102" i="1"/>
  <c r="BC67" i="1"/>
  <c r="BC68" i="1"/>
  <c r="BC69" i="1"/>
  <c r="BC70" i="1"/>
  <c r="BC72" i="1"/>
  <c r="BC73" i="1"/>
  <c r="BC74" i="1"/>
  <c r="BC75" i="1"/>
  <c r="BC41" i="1"/>
  <c r="BC42" i="1"/>
  <c r="BC43" i="1"/>
  <c r="BC45" i="1"/>
  <c r="BC46" i="1"/>
  <c r="BC47" i="1"/>
  <c r="BC19" i="1"/>
  <c r="BC20" i="1"/>
  <c r="BC21" i="1"/>
  <c r="BC22" i="1"/>
  <c r="BC23" i="1"/>
  <c r="BC24" i="1"/>
  <c r="BC25" i="1"/>
  <c r="BB94" i="1" l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67" i="1"/>
  <c r="BB68" i="1"/>
  <c r="BB69" i="1"/>
  <c r="BB70" i="1"/>
  <c r="BB71" i="1"/>
  <c r="BB72" i="1"/>
  <c r="BB73" i="1"/>
  <c r="BB74" i="1"/>
  <c r="BB75" i="1"/>
  <c r="BB76" i="1"/>
  <c r="BB42" i="1"/>
  <c r="BB43" i="1"/>
  <c r="BB46" i="1"/>
  <c r="BB47" i="1"/>
  <c r="BB19" i="1"/>
  <c r="BB20" i="1"/>
  <c r="BB21" i="1"/>
  <c r="BB22" i="1"/>
  <c r="BB23" i="1"/>
  <c r="BB24" i="1"/>
  <c r="BB25" i="1"/>
  <c r="D88" i="1" l="1"/>
  <c r="E88" i="1"/>
  <c r="F88" i="1"/>
  <c r="G88" i="1"/>
  <c r="S103" i="1" s="1"/>
  <c r="H88" i="1"/>
  <c r="I88" i="1"/>
  <c r="J88" i="1"/>
  <c r="J89" i="1" s="1"/>
  <c r="K88" i="1"/>
  <c r="W103" i="1" s="1"/>
  <c r="L88" i="1"/>
  <c r="M88" i="1"/>
  <c r="N88" i="1"/>
  <c r="O88" i="1"/>
  <c r="P88" i="1"/>
  <c r="Q88" i="1"/>
  <c r="Q103" i="1" s="1"/>
  <c r="R88" i="1"/>
  <c r="R103" i="1" s="1"/>
  <c r="S88" i="1"/>
  <c r="T88" i="1"/>
  <c r="U88" i="1"/>
  <c r="V88" i="1"/>
  <c r="W88" i="1"/>
  <c r="X88" i="1"/>
  <c r="Y88" i="1"/>
  <c r="Z88" i="1"/>
  <c r="AL103" i="1" s="1"/>
  <c r="AA88" i="1"/>
  <c r="AA103" i="1" s="1"/>
  <c r="AB88" i="1"/>
  <c r="AC88" i="1"/>
  <c r="AD88" i="1"/>
  <c r="AP103" i="1" s="1"/>
  <c r="AE88" i="1"/>
  <c r="AE103" i="1" s="1"/>
  <c r="AF88" i="1"/>
  <c r="AG88" i="1"/>
  <c r="AG103" i="1" s="1"/>
  <c r="AH88" i="1"/>
  <c r="AH103" i="1" s="1"/>
  <c r="AI88" i="1"/>
  <c r="AI103" i="1" s="1"/>
  <c r="AJ88" i="1"/>
  <c r="AK88" i="1"/>
  <c r="AK103" i="1" s="1"/>
  <c r="AL88" i="1"/>
  <c r="AM88" i="1"/>
  <c r="AM103" i="1" s="1"/>
  <c r="AN88" i="1"/>
  <c r="AZ103" i="1" s="1"/>
  <c r="AO88" i="1"/>
  <c r="AO103" i="1" s="1"/>
  <c r="AP88" i="1"/>
  <c r="AQ88" i="1"/>
  <c r="AQ103" i="1" s="1"/>
  <c r="AR88" i="1"/>
  <c r="AR103" i="1" s="1"/>
  <c r="AS88" i="1"/>
  <c r="AS103" i="1" s="1"/>
  <c r="AT88" i="1"/>
  <c r="AU88" i="1"/>
  <c r="AU103" i="1" s="1"/>
  <c r="AV88" i="1"/>
  <c r="AW88" i="1"/>
  <c r="AW103" i="1" s="1"/>
  <c r="AX88" i="1"/>
  <c r="AY88" i="1"/>
  <c r="AY103" i="1" s="1"/>
  <c r="AZ88" i="1"/>
  <c r="BA88" i="1"/>
  <c r="BA103" i="1" s="1"/>
  <c r="BB88" i="1"/>
  <c r="BC88" i="1"/>
  <c r="BC103" i="1" s="1"/>
  <c r="BD88" i="1"/>
  <c r="BE88" i="1"/>
  <c r="BF88" i="1"/>
  <c r="BG88" i="1"/>
  <c r="BH88" i="1"/>
  <c r="BI88" i="1"/>
  <c r="BJ88" i="1"/>
  <c r="C88" i="1"/>
  <c r="D83" i="1"/>
  <c r="E83" i="1"/>
  <c r="F83" i="1"/>
  <c r="R98" i="1" s="1"/>
  <c r="G83" i="1"/>
  <c r="H83" i="1"/>
  <c r="I83" i="1"/>
  <c r="J83" i="1"/>
  <c r="V98" i="1" s="1"/>
  <c r="K83" i="1"/>
  <c r="L83" i="1"/>
  <c r="M83" i="1"/>
  <c r="N83" i="1"/>
  <c r="O83" i="1"/>
  <c r="P83" i="1"/>
  <c r="Q83" i="1"/>
  <c r="Q98" i="1" s="1"/>
  <c r="R83" i="1"/>
  <c r="S83" i="1"/>
  <c r="S98" i="1" s="1"/>
  <c r="T83" i="1"/>
  <c r="U83" i="1"/>
  <c r="U98" i="1" s="1"/>
  <c r="V83" i="1"/>
  <c r="W83" i="1"/>
  <c r="W98" i="1" s="1"/>
  <c r="X83" i="1"/>
  <c r="Y83" i="1"/>
  <c r="Y98" i="1" s="1"/>
  <c r="Z83" i="1"/>
  <c r="AA83" i="1"/>
  <c r="AA98" i="1" s="1"/>
  <c r="AB83" i="1"/>
  <c r="AC83" i="1"/>
  <c r="AC98" i="1" s="1"/>
  <c r="AD83" i="1"/>
  <c r="AD98" i="1" s="1"/>
  <c r="AE83" i="1"/>
  <c r="AE98" i="1" s="1"/>
  <c r="AF83" i="1"/>
  <c r="AG83" i="1"/>
  <c r="AG98" i="1" s="1"/>
  <c r="AH83" i="1"/>
  <c r="AH98" i="1" s="1"/>
  <c r="AI83" i="1"/>
  <c r="AI98" i="1" s="1"/>
  <c r="AJ83" i="1"/>
  <c r="AK83" i="1"/>
  <c r="AK98" i="1" s="1"/>
  <c r="AL83" i="1"/>
  <c r="AL98" i="1" s="1"/>
  <c r="AM83" i="1"/>
  <c r="AN83" i="1"/>
  <c r="AZ98" i="1" s="1"/>
  <c r="AO83" i="1"/>
  <c r="AO98" i="1" s="1"/>
  <c r="AP83" i="1"/>
  <c r="AQ83" i="1"/>
  <c r="AR83" i="1"/>
  <c r="AS83" i="1"/>
  <c r="AS98" i="1" s="1"/>
  <c r="AT83" i="1"/>
  <c r="AT98" i="1" s="1"/>
  <c r="AU83" i="1"/>
  <c r="AV83" i="1"/>
  <c r="AV98" i="1" s="1"/>
  <c r="AW83" i="1"/>
  <c r="AW98" i="1" s="1"/>
  <c r="AX83" i="1"/>
  <c r="AX98" i="1" s="1"/>
  <c r="AY83" i="1"/>
  <c r="AZ83" i="1"/>
  <c r="BA83" i="1"/>
  <c r="BA98" i="1" s="1"/>
  <c r="BB83" i="1"/>
  <c r="BC83" i="1"/>
  <c r="BC98" i="1" s="1"/>
  <c r="BD83" i="1"/>
  <c r="BE83" i="1"/>
  <c r="BF83" i="1"/>
  <c r="BG83" i="1"/>
  <c r="BH83" i="1"/>
  <c r="BI83" i="1"/>
  <c r="BJ83" i="1"/>
  <c r="C83" i="1"/>
  <c r="D89" i="1"/>
  <c r="E89" i="1"/>
  <c r="F89" i="1"/>
  <c r="G89" i="1"/>
  <c r="H89" i="1"/>
  <c r="I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C89" i="1"/>
  <c r="BC104" i="1" s="1"/>
  <c r="BD89" i="1"/>
  <c r="BE89" i="1"/>
  <c r="BF89" i="1"/>
  <c r="BG89" i="1"/>
  <c r="BH89" i="1"/>
  <c r="BI89" i="1"/>
  <c r="BJ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AB105" i="1" s="1"/>
  <c r="Q90" i="1"/>
  <c r="R90" i="1"/>
  <c r="S90" i="1"/>
  <c r="T90" i="1"/>
  <c r="U90" i="1"/>
  <c r="V90" i="1"/>
  <c r="V105" i="1" s="1"/>
  <c r="W90" i="1"/>
  <c r="X90" i="1"/>
  <c r="X105" i="1" s="1"/>
  <c r="Y90" i="1"/>
  <c r="Z90" i="1"/>
  <c r="Z105" i="1" s="1"/>
  <c r="AA90" i="1"/>
  <c r="AB90" i="1"/>
  <c r="AN105" i="1" s="1"/>
  <c r="AC90" i="1"/>
  <c r="AD90" i="1"/>
  <c r="AD105" i="1" s="1"/>
  <c r="AE90" i="1"/>
  <c r="AF90" i="1"/>
  <c r="AG90" i="1"/>
  <c r="AH90" i="1"/>
  <c r="AH105" i="1" s="1"/>
  <c r="AI90" i="1"/>
  <c r="AJ90" i="1"/>
  <c r="AJ105" i="1" s="1"/>
  <c r="AK90" i="1"/>
  <c r="AL90" i="1"/>
  <c r="AL105" i="1" s="1"/>
  <c r="AM90" i="1"/>
  <c r="AN90" i="1"/>
  <c r="AO90" i="1"/>
  <c r="AP90" i="1"/>
  <c r="AP105" i="1" s="1"/>
  <c r="AQ90" i="1"/>
  <c r="AR90" i="1"/>
  <c r="AR105" i="1" s="1"/>
  <c r="AS90" i="1"/>
  <c r="AT90" i="1"/>
  <c r="AT105" i="1" s="1"/>
  <c r="AU90" i="1"/>
  <c r="AV90" i="1"/>
  <c r="AV105" i="1" s="1"/>
  <c r="AW90" i="1"/>
  <c r="AX90" i="1"/>
  <c r="AX105" i="1" s="1"/>
  <c r="AY90" i="1"/>
  <c r="AZ90" i="1"/>
  <c r="AZ105" i="1" s="1"/>
  <c r="BA90" i="1"/>
  <c r="BB90" i="1"/>
  <c r="BC90" i="1"/>
  <c r="BC105" i="1" s="1"/>
  <c r="BD90" i="1"/>
  <c r="BE90" i="1"/>
  <c r="BF90" i="1"/>
  <c r="BG90" i="1"/>
  <c r="BH90" i="1"/>
  <c r="BI90" i="1"/>
  <c r="BJ90" i="1"/>
  <c r="D91" i="1"/>
  <c r="E91" i="1"/>
  <c r="F91" i="1"/>
  <c r="G91" i="1"/>
  <c r="H91" i="1"/>
  <c r="T106" i="1" s="1"/>
  <c r="I91" i="1"/>
  <c r="J91" i="1"/>
  <c r="K91" i="1"/>
  <c r="L91" i="1"/>
  <c r="X106" i="1" s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F106" i="1" s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C106" i="1" s="1"/>
  <c r="BD91" i="1"/>
  <c r="BE91" i="1"/>
  <c r="BF91" i="1"/>
  <c r="BG91" i="1"/>
  <c r="BH91" i="1"/>
  <c r="BI91" i="1"/>
  <c r="BJ91" i="1"/>
  <c r="C91" i="1"/>
  <c r="C90" i="1"/>
  <c r="C89" i="1"/>
  <c r="O94" i="1"/>
  <c r="P94" i="1"/>
  <c r="Q94" i="1"/>
  <c r="O95" i="1"/>
  <c r="P95" i="1"/>
  <c r="Q95" i="1"/>
  <c r="O96" i="1"/>
  <c r="P96" i="1"/>
  <c r="Q96" i="1"/>
  <c r="O97" i="1"/>
  <c r="P97" i="1"/>
  <c r="Q97" i="1"/>
  <c r="P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P103" i="1"/>
  <c r="P106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AJ98" i="1"/>
  <c r="AQ98" i="1"/>
  <c r="AR98" i="1"/>
  <c r="AY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AJ103" i="1"/>
  <c r="AN103" i="1"/>
  <c r="AV103" i="1"/>
  <c r="AX103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T98" i="1"/>
  <c r="X98" i="1"/>
  <c r="Z98" i="1"/>
  <c r="AB98" i="1"/>
  <c r="AF98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T103" i="1"/>
  <c r="U103" i="1"/>
  <c r="V103" i="1"/>
  <c r="X103" i="1"/>
  <c r="Y103" i="1"/>
  <c r="Z103" i="1"/>
  <c r="AB103" i="1"/>
  <c r="AC103" i="1"/>
  <c r="AF103" i="1"/>
  <c r="AB106" i="1"/>
  <c r="R95" i="1"/>
  <c r="R96" i="1"/>
  <c r="R97" i="1"/>
  <c r="R99" i="1"/>
  <c r="R100" i="1"/>
  <c r="R101" i="1"/>
  <c r="R102" i="1"/>
  <c r="AD106" i="1"/>
  <c r="Z106" i="1"/>
  <c r="V106" i="1"/>
  <c r="R106" i="1"/>
  <c r="BB89" i="1" l="1"/>
  <c r="T105" i="1"/>
  <c r="K89" i="1"/>
  <c r="O103" i="1"/>
  <c r="O98" i="1"/>
  <c r="AF105" i="1"/>
  <c r="AD103" i="1"/>
  <c r="AT103" i="1"/>
  <c r="AM98" i="1"/>
  <c r="AU98" i="1"/>
  <c r="AP98" i="1"/>
  <c r="AN98" i="1"/>
  <c r="AL106" i="1"/>
  <c r="AT106" i="1"/>
  <c r="O105" i="1"/>
  <c r="W105" i="1"/>
  <c r="AE105" i="1"/>
  <c r="AM105" i="1"/>
  <c r="AU105" i="1"/>
  <c r="S106" i="1"/>
  <c r="AA106" i="1"/>
  <c r="AI106" i="1"/>
  <c r="AQ106" i="1"/>
  <c r="AU106" i="1"/>
  <c r="P105" i="1"/>
  <c r="AJ106" i="1"/>
  <c r="AN106" i="1"/>
  <c r="AR106" i="1"/>
  <c r="AV106" i="1"/>
  <c r="AZ106" i="1"/>
  <c r="R105" i="1"/>
  <c r="AH106" i="1"/>
  <c r="AP106" i="1"/>
  <c r="AX106" i="1"/>
  <c r="S105" i="1"/>
  <c r="AA105" i="1"/>
  <c r="AI105" i="1"/>
  <c r="AQ105" i="1"/>
  <c r="AY105" i="1"/>
  <c r="O106" i="1"/>
  <c r="W106" i="1"/>
  <c r="AE106" i="1"/>
  <c r="AM106" i="1"/>
  <c r="AY106" i="1"/>
  <c r="Q105" i="1"/>
  <c r="U105" i="1"/>
  <c r="Y105" i="1"/>
  <c r="AC105" i="1"/>
  <c r="AG105" i="1"/>
  <c r="AK105" i="1"/>
  <c r="AO105" i="1"/>
  <c r="AS105" i="1"/>
  <c r="AW105" i="1"/>
  <c r="BA105" i="1"/>
  <c r="Q106" i="1"/>
  <c r="U106" i="1"/>
  <c r="Y106" i="1"/>
  <c r="AC106" i="1"/>
  <c r="AG106" i="1"/>
  <c r="AK106" i="1"/>
  <c r="AO106" i="1"/>
  <c r="AS106" i="1"/>
  <c r="AW106" i="1"/>
  <c r="BA106" i="1"/>
  <c r="R94" i="1"/>
  <c r="BA75" i="1" l="1"/>
  <c r="BA74" i="1"/>
  <c r="BA73" i="1"/>
  <c r="BA72" i="1"/>
  <c r="BA70" i="1"/>
  <c r="BA69" i="1"/>
  <c r="BA68" i="1"/>
  <c r="BA67" i="1"/>
  <c r="BA47" i="1"/>
  <c r="BA46" i="1"/>
  <c r="BA43" i="1"/>
  <c r="BA42" i="1"/>
  <c r="BA19" i="1"/>
  <c r="BA20" i="1"/>
  <c r="BA21" i="1"/>
  <c r="BA22" i="1"/>
  <c r="BA23" i="1"/>
  <c r="BA24" i="1"/>
  <c r="BA25" i="1"/>
  <c r="AZ42" i="1" l="1"/>
  <c r="AZ43" i="1"/>
  <c r="AZ46" i="1"/>
  <c r="AZ47" i="1"/>
  <c r="AZ67" i="1"/>
  <c r="AZ68" i="1"/>
  <c r="AZ69" i="1"/>
  <c r="AZ70" i="1"/>
  <c r="AZ72" i="1"/>
  <c r="AZ73" i="1"/>
  <c r="AZ74" i="1"/>
  <c r="AZ75" i="1"/>
  <c r="AZ19" i="1"/>
  <c r="AZ20" i="1"/>
  <c r="AZ21" i="1"/>
  <c r="AZ22" i="1"/>
  <c r="AZ23" i="1"/>
  <c r="AZ24" i="1"/>
  <c r="AZ25" i="1"/>
  <c r="G59" i="19" l="1"/>
  <c r="F59" i="19"/>
  <c r="E59" i="19"/>
  <c r="D59" i="19"/>
  <c r="D75" i="19" s="1"/>
  <c r="C59" i="19"/>
  <c r="G58" i="19"/>
  <c r="F58" i="19"/>
  <c r="E58" i="19"/>
  <c r="D58" i="19"/>
  <c r="C58" i="19"/>
  <c r="G57" i="19"/>
  <c r="F57" i="19"/>
  <c r="E57" i="19"/>
  <c r="D57" i="19"/>
  <c r="C57" i="19"/>
  <c r="G56" i="19"/>
  <c r="F56" i="19"/>
  <c r="E56" i="19"/>
  <c r="D56" i="19"/>
  <c r="C56" i="19"/>
  <c r="G54" i="19"/>
  <c r="F54" i="19"/>
  <c r="E54" i="19"/>
  <c r="D54" i="19"/>
  <c r="D64" i="19" s="1"/>
  <c r="C54" i="19"/>
  <c r="G53" i="19"/>
  <c r="F53" i="19"/>
  <c r="E53" i="19"/>
  <c r="E63" i="19" s="1"/>
  <c r="D53" i="19"/>
  <c r="C53" i="19"/>
  <c r="G52" i="19"/>
  <c r="G62" i="19" s="1"/>
  <c r="F52" i="19"/>
  <c r="F68" i="19" s="1"/>
  <c r="E52" i="19"/>
  <c r="E62" i="19" s="1"/>
  <c r="D52" i="19"/>
  <c r="C52" i="19"/>
  <c r="G51" i="19"/>
  <c r="G61" i="19" s="1"/>
  <c r="F51" i="19"/>
  <c r="F61" i="19" s="1"/>
  <c r="E51" i="19"/>
  <c r="D51" i="19"/>
  <c r="C51" i="19"/>
  <c r="C61" i="19" s="1"/>
  <c r="G34" i="19"/>
  <c r="F34" i="19"/>
  <c r="F47" i="19" s="1"/>
  <c r="E34" i="19"/>
  <c r="D34" i="19"/>
  <c r="D47" i="19" s="1"/>
  <c r="C34" i="19"/>
  <c r="G33" i="19"/>
  <c r="F33" i="19"/>
  <c r="E33" i="19"/>
  <c r="D33" i="19"/>
  <c r="C33" i="19"/>
  <c r="G30" i="19"/>
  <c r="F30" i="19"/>
  <c r="F38" i="19" s="1"/>
  <c r="E30" i="19"/>
  <c r="D30" i="19"/>
  <c r="C30" i="19"/>
  <c r="G29" i="19"/>
  <c r="F29" i="19"/>
  <c r="F37" i="19" s="1"/>
  <c r="E29" i="19"/>
  <c r="D29" i="19"/>
  <c r="C29" i="19"/>
  <c r="C37" i="19" s="1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G3" i="19"/>
  <c r="F3" i="19"/>
  <c r="E3" i="19"/>
  <c r="D3" i="19"/>
  <c r="C3" i="19"/>
  <c r="G2" i="19"/>
  <c r="F2" i="19"/>
  <c r="E2" i="19"/>
  <c r="D2" i="19"/>
  <c r="C2" i="19"/>
  <c r="C64" i="19"/>
  <c r="D63" i="19"/>
  <c r="E38" i="19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T54" i="18"/>
  <c r="S54" i="18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V52" i="18"/>
  <c r="U52" i="18"/>
  <c r="T52" i="18"/>
  <c r="S52" i="18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V38" i="18" s="1"/>
  <c r="U30" i="18"/>
  <c r="U38" i="18" s="1"/>
  <c r="T30" i="18"/>
  <c r="S30" i="18"/>
  <c r="R30" i="18"/>
  <c r="Q30" i="18"/>
  <c r="Q38" i="18" s="1"/>
  <c r="P30" i="18"/>
  <c r="O30" i="18"/>
  <c r="N30" i="18"/>
  <c r="M30" i="18"/>
  <c r="L30" i="18"/>
  <c r="K30" i="18"/>
  <c r="J30" i="18"/>
  <c r="I30" i="18"/>
  <c r="I38" i="18" s="1"/>
  <c r="H30" i="18"/>
  <c r="G30" i="18"/>
  <c r="G38" i="18" s="1"/>
  <c r="F30" i="18"/>
  <c r="F38" i="18" s="1"/>
  <c r="E30" i="18"/>
  <c r="E38" i="18" s="1"/>
  <c r="D30" i="18"/>
  <c r="C30" i="18"/>
  <c r="C38" i="18" s="1"/>
  <c r="V29" i="18"/>
  <c r="U29" i="18"/>
  <c r="U37" i="18" s="1"/>
  <c r="T29" i="18"/>
  <c r="S29" i="18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T13" i="18"/>
  <c r="S13" i="18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T8" i="18"/>
  <c r="S8" i="18"/>
  <c r="R8" i="18"/>
  <c r="V7" i="18"/>
  <c r="U7" i="18"/>
  <c r="T7" i="18"/>
  <c r="S7" i="18"/>
  <c r="R7" i="18"/>
  <c r="V6" i="18"/>
  <c r="U6" i="18"/>
  <c r="T6" i="18"/>
  <c r="S6" i="18"/>
  <c r="R6" i="18"/>
  <c r="V5" i="18"/>
  <c r="U5" i="18"/>
  <c r="T5" i="18"/>
  <c r="S5" i="18"/>
  <c r="R5" i="18"/>
  <c r="V4" i="18"/>
  <c r="U4" i="18"/>
  <c r="T4" i="18"/>
  <c r="S4" i="18"/>
  <c r="R4" i="18"/>
  <c r="V3" i="18"/>
  <c r="U3" i="18"/>
  <c r="T3" i="18"/>
  <c r="S3" i="18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O22" i="18" s="1"/>
  <c r="K5" i="18"/>
  <c r="O21" i="18" s="1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M21" i="18" s="1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L22" i="18" s="1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J23" i="18" s="1"/>
  <c r="F6" i="18"/>
  <c r="F5" i="18"/>
  <c r="F4" i="18"/>
  <c r="J20" i="18" s="1"/>
  <c r="F3" i="18"/>
  <c r="F2" i="18"/>
  <c r="E16" i="18"/>
  <c r="E15" i="18"/>
  <c r="E14" i="18"/>
  <c r="E13" i="18"/>
  <c r="E12" i="18"/>
  <c r="E11" i="18"/>
  <c r="E10" i="18"/>
  <c r="E9" i="18"/>
  <c r="E8" i="18"/>
  <c r="I25" i="18" s="1"/>
  <c r="E7" i="18"/>
  <c r="E6" i="18"/>
  <c r="E5" i="18"/>
  <c r="I21" i="18" s="1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H23" i="18" s="1"/>
  <c r="D6" i="18"/>
  <c r="H22" i="18" s="1"/>
  <c r="D5" i="18"/>
  <c r="D4" i="18"/>
  <c r="D3" i="18"/>
  <c r="D2" i="18"/>
  <c r="H21" i="18"/>
  <c r="H20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K19" i="18"/>
  <c r="L20" i="18"/>
  <c r="R20" i="18"/>
  <c r="P22" i="18"/>
  <c r="M23" i="18"/>
  <c r="Q23" i="18"/>
  <c r="N24" i="18"/>
  <c r="H25" i="18"/>
  <c r="L25" i="18"/>
  <c r="R25" i="18"/>
  <c r="V64" i="18"/>
  <c r="C64" i="18"/>
  <c r="N63" i="18"/>
  <c r="F63" i="18"/>
  <c r="R61" i="18"/>
  <c r="J61" i="18"/>
  <c r="M38" i="18"/>
  <c r="U17" i="18"/>
  <c r="M17" i="18"/>
  <c r="K17" i="18"/>
  <c r="C17" i="18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68" i="1"/>
  <c r="AY69" i="1"/>
  <c r="AY70" i="1"/>
  <c r="AY72" i="1"/>
  <c r="AY73" i="1"/>
  <c r="AY74" i="1"/>
  <c r="AY75" i="1"/>
  <c r="AY67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2" i="1"/>
  <c r="AY43" i="1"/>
  <c r="AY46" i="1"/>
  <c r="AY47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H17" i="18" l="1"/>
  <c r="P19" i="18"/>
  <c r="G19" i="18"/>
  <c r="Q19" i="18"/>
  <c r="G23" i="18"/>
  <c r="J24" i="18"/>
  <c r="N20" i="18"/>
  <c r="N25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J25" i="18"/>
  <c r="G24" i="18"/>
  <c r="M20" i="18"/>
  <c r="H75" i="18"/>
  <c r="P75" i="18"/>
  <c r="Q2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G25" i="18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K25" i="18"/>
  <c r="L19" i="18"/>
  <c r="N21" i="18"/>
  <c r="L23" i="18"/>
  <c r="M24" i="18"/>
  <c r="M25" i="18"/>
  <c r="P21" i="18"/>
  <c r="O25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P25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28" i="1"/>
  <c r="BB28" i="1"/>
  <c r="BB41" i="1" s="1"/>
  <c r="BC28" i="1"/>
  <c r="BC31" i="1" s="1"/>
  <c r="BC44" i="1" s="1"/>
  <c r="BD28" i="1"/>
  <c r="BD31" i="1" s="1"/>
  <c r="BE28" i="1"/>
  <c r="BF28" i="1"/>
  <c r="BF31" i="1" s="1"/>
  <c r="BG28" i="1"/>
  <c r="BG31" i="1" s="1"/>
  <c r="BH28" i="1"/>
  <c r="BI28" i="1"/>
  <c r="BI31" i="1" s="1"/>
  <c r="BJ28" i="1"/>
  <c r="BJ31" i="1" s="1"/>
  <c r="BA32" i="1"/>
  <c r="BB32" i="1"/>
  <c r="BB45" i="1" s="1"/>
  <c r="BC32" i="1"/>
  <c r="BC35" i="1" s="1"/>
  <c r="BC48" i="1" s="1"/>
  <c r="BD32" i="1"/>
  <c r="BD35" i="1" s="1"/>
  <c r="BE32" i="1"/>
  <c r="BF32" i="1"/>
  <c r="BF35" i="1" s="1"/>
  <c r="BG32" i="1"/>
  <c r="BG35" i="1" s="1"/>
  <c r="BH32" i="1"/>
  <c r="BI32" i="1"/>
  <c r="BI35" i="1" s="1"/>
  <c r="BJ32" i="1"/>
  <c r="BJ35" i="1" s="1"/>
  <c r="BE35" i="1"/>
  <c r="BA37" i="1"/>
  <c r="BB37" i="1"/>
  <c r="BC37" i="1"/>
  <c r="BD37" i="1"/>
  <c r="BE37" i="1"/>
  <c r="BF37" i="1"/>
  <c r="BG37" i="1"/>
  <c r="BH37" i="1"/>
  <c r="BI37" i="1"/>
  <c r="BJ37" i="1"/>
  <c r="BA38" i="1"/>
  <c r="BB38" i="1"/>
  <c r="BC38" i="1"/>
  <c r="BD38" i="1"/>
  <c r="BE38" i="1"/>
  <c r="BF38" i="1"/>
  <c r="BG38" i="1"/>
  <c r="BH38" i="1"/>
  <c r="BI38" i="1"/>
  <c r="BJ38" i="1"/>
  <c r="BA55" i="1"/>
  <c r="BB55" i="1"/>
  <c r="BC55" i="1"/>
  <c r="BC71" i="1" s="1"/>
  <c r="BD55" i="1"/>
  <c r="BE55" i="1"/>
  <c r="BF55" i="1"/>
  <c r="BG55" i="1"/>
  <c r="BH55" i="1"/>
  <c r="BI55" i="1"/>
  <c r="BJ55" i="1"/>
  <c r="BA60" i="1"/>
  <c r="BB60" i="1"/>
  <c r="BC60" i="1"/>
  <c r="BC76" i="1" s="1"/>
  <c r="BD60" i="1"/>
  <c r="BE60" i="1"/>
  <c r="BF60" i="1"/>
  <c r="BG60" i="1"/>
  <c r="BH60" i="1"/>
  <c r="BI60" i="1"/>
  <c r="BJ60" i="1"/>
  <c r="BA61" i="1"/>
  <c r="BB61" i="1"/>
  <c r="BC61" i="1"/>
  <c r="BD61" i="1"/>
  <c r="BE61" i="1"/>
  <c r="BF61" i="1"/>
  <c r="BG61" i="1"/>
  <c r="BH61" i="1"/>
  <c r="BI61" i="1"/>
  <c r="BJ61" i="1"/>
  <c r="BA62" i="1"/>
  <c r="BB62" i="1"/>
  <c r="BC62" i="1"/>
  <c r="BD62" i="1"/>
  <c r="BE62" i="1"/>
  <c r="BF62" i="1"/>
  <c r="BG62" i="1"/>
  <c r="BH62" i="1"/>
  <c r="BI62" i="1"/>
  <c r="BJ62" i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T60" i="18" l="1"/>
  <c r="V55" i="18"/>
  <c r="BD65" i="1"/>
  <c r="BB31" i="1"/>
  <c r="T28" i="18"/>
  <c r="V60" i="18"/>
  <c r="T55" i="18"/>
  <c r="T65" i="18" s="1"/>
  <c r="BB35" i="1"/>
  <c r="T32" i="18"/>
  <c r="V28" i="18"/>
  <c r="U55" i="18"/>
  <c r="U32" i="18"/>
  <c r="BA35" i="1"/>
  <c r="BH35" i="1"/>
  <c r="V35" i="18" s="1"/>
  <c r="V32" i="18"/>
  <c r="U60" i="18"/>
  <c r="U35" i="18"/>
  <c r="BE31" i="1"/>
  <c r="U31" i="18" s="1"/>
  <c r="U39" i="18" s="1"/>
  <c r="U28" i="18"/>
  <c r="BA31" i="1"/>
  <c r="BH36" i="1"/>
  <c r="BD39" i="1"/>
  <c r="BD36" i="1"/>
  <c r="BI65" i="1"/>
  <c r="BE65" i="1"/>
  <c r="BA65" i="1"/>
  <c r="BH31" i="1"/>
  <c r="BH65" i="1"/>
  <c r="BJ39" i="1"/>
  <c r="BF39" i="1"/>
  <c r="BI39" i="1"/>
  <c r="BC36" i="1"/>
  <c r="BJ65" i="1"/>
  <c r="BF65" i="1"/>
  <c r="BB65" i="1"/>
  <c r="BI36" i="1"/>
  <c r="BE36" i="1"/>
  <c r="BA36" i="1"/>
  <c r="BG39" i="1"/>
  <c r="BC39" i="1"/>
  <c r="BG36" i="1"/>
  <c r="BG65" i="1"/>
  <c r="BC65" i="1"/>
  <c r="BJ36" i="1"/>
  <c r="BF36" i="1"/>
  <c r="BB36" i="1"/>
  <c r="T35" i="18" l="1"/>
  <c r="BB48" i="1"/>
  <c r="T31" i="18"/>
  <c r="BB44" i="1"/>
  <c r="BA39" i="1"/>
  <c r="U65" i="18"/>
  <c r="V36" i="18"/>
  <c r="V65" i="18"/>
  <c r="U36" i="18"/>
  <c r="BB39" i="1"/>
  <c r="BH39" i="1"/>
  <c r="V31" i="18"/>
  <c r="V39" i="18" s="1"/>
  <c r="BE39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P71" i="1" s="1"/>
  <c r="Q55" i="1"/>
  <c r="Q71" i="1" s="1"/>
  <c r="R55" i="1"/>
  <c r="S55" i="1"/>
  <c r="S71" i="1" s="1"/>
  <c r="T55" i="1"/>
  <c r="T71" i="1" s="1"/>
  <c r="U55" i="1"/>
  <c r="V55" i="1"/>
  <c r="V71" i="1" s="1"/>
  <c r="W55" i="1"/>
  <c r="W71" i="1" s="1"/>
  <c r="X55" i="1"/>
  <c r="Y55" i="1"/>
  <c r="Y71" i="1" s="1"/>
  <c r="Z55" i="1"/>
  <c r="Z71" i="1" s="1"/>
  <c r="AA55" i="1"/>
  <c r="AB55" i="1"/>
  <c r="AB71" i="1" s="1"/>
  <c r="AC55" i="1"/>
  <c r="AC71" i="1" s="1"/>
  <c r="AD55" i="1"/>
  <c r="AE55" i="1"/>
  <c r="AE71" i="1" s="1"/>
  <c r="AF55" i="1"/>
  <c r="AF71" i="1" s="1"/>
  <c r="AG55" i="1"/>
  <c r="AH55" i="1"/>
  <c r="AH71" i="1" s="1"/>
  <c r="AI55" i="1"/>
  <c r="AI71" i="1" s="1"/>
  <c r="AJ55" i="1"/>
  <c r="AK55" i="1"/>
  <c r="AK71" i="1" s="1"/>
  <c r="AL55" i="1"/>
  <c r="AL71" i="1" s="1"/>
  <c r="AM55" i="1"/>
  <c r="AN55" i="1"/>
  <c r="AN71" i="1" s="1"/>
  <c r="AO55" i="1"/>
  <c r="AP55" i="1"/>
  <c r="AQ55" i="1"/>
  <c r="AQ71" i="1" s="1"/>
  <c r="AR55" i="1"/>
  <c r="AR71" i="1" s="1"/>
  <c r="AS55" i="1"/>
  <c r="AT55" i="1"/>
  <c r="AT71" i="1" s="1"/>
  <c r="AU55" i="1"/>
  <c r="AU71" i="1" s="1"/>
  <c r="AV55" i="1"/>
  <c r="AW55" i="1"/>
  <c r="AW71" i="1" s="1"/>
  <c r="AX55" i="1"/>
  <c r="AX71" i="1" s="1"/>
  <c r="AY55" i="1"/>
  <c r="AY71" i="1" s="1"/>
  <c r="AZ55" i="1"/>
  <c r="AZ71" i="1" s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P76" i="1" s="1"/>
  <c r="Q60" i="1"/>
  <c r="Q76" i="1" s="1"/>
  <c r="R60" i="1"/>
  <c r="S60" i="1"/>
  <c r="S76" i="1" s="1"/>
  <c r="T60" i="1"/>
  <c r="T76" i="1" s="1"/>
  <c r="U60" i="1"/>
  <c r="V60" i="1"/>
  <c r="V76" i="1" s="1"/>
  <c r="W60" i="1"/>
  <c r="W76" i="1" s="1"/>
  <c r="X60" i="1"/>
  <c r="Y60" i="1"/>
  <c r="Y76" i="1" s="1"/>
  <c r="Z60" i="1"/>
  <c r="Z76" i="1" s="1"/>
  <c r="AA60" i="1"/>
  <c r="AB60" i="1"/>
  <c r="AB76" i="1" s="1"/>
  <c r="AC60" i="1"/>
  <c r="AC76" i="1" s="1"/>
  <c r="AD60" i="1"/>
  <c r="AE60" i="1"/>
  <c r="AE76" i="1" s="1"/>
  <c r="AF60" i="1"/>
  <c r="AF76" i="1" s="1"/>
  <c r="AG60" i="1"/>
  <c r="AH60" i="1"/>
  <c r="AH76" i="1" s="1"/>
  <c r="AI60" i="1"/>
  <c r="AI76" i="1" s="1"/>
  <c r="AJ60" i="1"/>
  <c r="AK60" i="1"/>
  <c r="AK76" i="1" s="1"/>
  <c r="AL60" i="1"/>
  <c r="AL76" i="1" s="1"/>
  <c r="AM60" i="1"/>
  <c r="AN60" i="1"/>
  <c r="AN76" i="1" s="1"/>
  <c r="AO60" i="1"/>
  <c r="AP60" i="1"/>
  <c r="AQ60" i="1"/>
  <c r="AQ76" i="1" s="1"/>
  <c r="AR60" i="1"/>
  <c r="AR76" i="1" s="1"/>
  <c r="AS60" i="1"/>
  <c r="AT60" i="1"/>
  <c r="AT76" i="1" s="1"/>
  <c r="AU60" i="1"/>
  <c r="AU76" i="1" s="1"/>
  <c r="AV60" i="1"/>
  <c r="AW60" i="1"/>
  <c r="AW76" i="1" s="1"/>
  <c r="AX60" i="1"/>
  <c r="AX76" i="1" s="1"/>
  <c r="AY60" i="1"/>
  <c r="AY76" i="1" s="1"/>
  <c r="AZ60" i="1"/>
  <c r="AZ76" i="1" s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C55" i="1"/>
  <c r="C60" i="1"/>
  <c r="C62" i="1"/>
  <c r="C63" i="1"/>
  <c r="C64" i="1"/>
  <c r="C61" i="1"/>
  <c r="D28" i="1"/>
  <c r="D31" i="1" s="1"/>
  <c r="E28" i="1"/>
  <c r="E31" i="1" s="1"/>
  <c r="F28" i="1"/>
  <c r="G28" i="1"/>
  <c r="G31" i="1" s="1"/>
  <c r="H28" i="1"/>
  <c r="H31" i="1" s="1"/>
  <c r="I28" i="1"/>
  <c r="J28" i="1"/>
  <c r="J31" i="1" s="1"/>
  <c r="K28" i="1"/>
  <c r="K31" i="1" s="1"/>
  <c r="L28" i="1"/>
  <c r="M28" i="1"/>
  <c r="M31" i="1" s="1"/>
  <c r="N28" i="1"/>
  <c r="N31" i="1" s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D32" i="1"/>
  <c r="E32" i="1"/>
  <c r="E35" i="1" s="1"/>
  <c r="F32" i="1"/>
  <c r="G32" i="1"/>
  <c r="G35" i="1" s="1"/>
  <c r="H32" i="1"/>
  <c r="I32" i="1"/>
  <c r="J32" i="1"/>
  <c r="K32" i="1"/>
  <c r="K35" i="1" s="1"/>
  <c r="L32" i="1"/>
  <c r="M32" i="1"/>
  <c r="M35" i="1" s="1"/>
  <c r="N32" i="1"/>
  <c r="N35" i="1" s="1"/>
  <c r="O32" i="1"/>
  <c r="P32" i="1"/>
  <c r="P45" i="1" s="1"/>
  <c r="Q32" i="1"/>
  <c r="R32" i="1"/>
  <c r="S32" i="1"/>
  <c r="T32" i="1"/>
  <c r="T45" i="1" s="1"/>
  <c r="U32" i="1"/>
  <c r="V32" i="1"/>
  <c r="W32" i="1"/>
  <c r="X32" i="1"/>
  <c r="Y32" i="1"/>
  <c r="Z32" i="1"/>
  <c r="AA32" i="1"/>
  <c r="AB32" i="1"/>
  <c r="AB45" i="1" s="1"/>
  <c r="AC32" i="1"/>
  <c r="AD32" i="1"/>
  <c r="AE32" i="1"/>
  <c r="AF32" i="1"/>
  <c r="AF45" i="1" s="1"/>
  <c r="AG32" i="1"/>
  <c r="AH32" i="1"/>
  <c r="AH45" i="1" s="1"/>
  <c r="AI32" i="1"/>
  <c r="AJ32" i="1"/>
  <c r="AK32" i="1"/>
  <c r="AK45" i="1" s="1"/>
  <c r="AL32" i="1"/>
  <c r="AM32" i="1"/>
  <c r="AN32" i="1"/>
  <c r="AN45" i="1" s="1"/>
  <c r="AO32" i="1"/>
  <c r="AP32" i="1"/>
  <c r="AQ32" i="1"/>
  <c r="AR32" i="1"/>
  <c r="AR45" i="1" s="1"/>
  <c r="AS32" i="1"/>
  <c r="AT32" i="1"/>
  <c r="AU32" i="1"/>
  <c r="AV32" i="1"/>
  <c r="AW32" i="1"/>
  <c r="AX32" i="1"/>
  <c r="AY32" i="1"/>
  <c r="AZ32" i="1"/>
  <c r="AZ45" i="1" s="1"/>
  <c r="AK35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C38" i="1"/>
  <c r="C37" i="1"/>
  <c r="C32" i="1"/>
  <c r="C28" i="1"/>
  <c r="T39" i="18" l="1"/>
  <c r="E60" i="18"/>
  <c r="D55" i="18"/>
  <c r="AV45" i="1"/>
  <c r="R32" i="18"/>
  <c r="AJ45" i="1"/>
  <c r="N32" i="18"/>
  <c r="J32" i="18"/>
  <c r="X45" i="1"/>
  <c r="F32" i="18"/>
  <c r="AW31" i="1"/>
  <c r="AW41" i="1"/>
  <c r="AS31" i="1"/>
  <c r="AS39" i="1" s="1"/>
  <c r="Q28" i="18"/>
  <c r="AS41" i="1"/>
  <c r="AO31" i="1"/>
  <c r="AO41" i="1"/>
  <c r="BA41" i="1"/>
  <c r="AK31" i="1"/>
  <c r="AK44" i="1" s="1"/>
  <c r="AK41" i="1"/>
  <c r="AG31" i="1"/>
  <c r="M28" i="18"/>
  <c r="AG41" i="1"/>
  <c r="AC31" i="1"/>
  <c r="AC41" i="1"/>
  <c r="Y31" i="1"/>
  <c r="Y44" i="1" s="1"/>
  <c r="Y41" i="1"/>
  <c r="U31" i="1"/>
  <c r="U41" i="1"/>
  <c r="I28" i="18"/>
  <c r="Q31" i="1"/>
  <c r="Q44" i="1" s="1"/>
  <c r="Q41" i="1"/>
  <c r="I31" i="1"/>
  <c r="E31" i="18" s="1"/>
  <c r="E28" i="18"/>
  <c r="AZ104" i="1"/>
  <c r="AJ104" i="1"/>
  <c r="T104" i="1"/>
  <c r="AV76" i="1"/>
  <c r="R60" i="18"/>
  <c r="AJ76" i="1"/>
  <c r="N60" i="18"/>
  <c r="X76" i="1"/>
  <c r="J60" i="18"/>
  <c r="F60" i="18"/>
  <c r="Q55" i="18"/>
  <c r="AS71" i="1"/>
  <c r="AO71" i="1"/>
  <c r="BA71" i="1"/>
  <c r="M55" i="18"/>
  <c r="AG71" i="1"/>
  <c r="I55" i="18"/>
  <c r="U71" i="1"/>
  <c r="E55" i="18"/>
  <c r="C28" i="19"/>
  <c r="C28" i="18"/>
  <c r="AU35" i="1"/>
  <c r="AU39" i="1" s="1"/>
  <c r="AU45" i="1"/>
  <c r="AQ35" i="1"/>
  <c r="AQ39" i="1" s="1"/>
  <c r="AQ45" i="1"/>
  <c r="AM35" i="1"/>
  <c r="O32" i="18"/>
  <c r="F32" i="19"/>
  <c r="AM45" i="1"/>
  <c r="AI35" i="1"/>
  <c r="AI39" i="1" s="1"/>
  <c r="AI45" i="1"/>
  <c r="AE35" i="1"/>
  <c r="AE45" i="1"/>
  <c r="AA35" i="1"/>
  <c r="K32" i="18"/>
  <c r="E32" i="19"/>
  <c r="AA45" i="1"/>
  <c r="W35" i="1"/>
  <c r="W48" i="1" s="1"/>
  <c r="W45" i="1"/>
  <c r="S35" i="1"/>
  <c r="S48" i="1" s="1"/>
  <c r="S45" i="1"/>
  <c r="O35" i="1"/>
  <c r="O39" i="1" s="1"/>
  <c r="D32" i="19"/>
  <c r="G32" i="18"/>
  <c r="O45" i="1"/>
  <c r="AV31" i="1"/>
  <c r="R28" i="18"/>
  <c r="AV41" i="1"/>
  <c r="AR31" i="1"/>
  <c r="AR41" i="1"/>
  <c r="AN31" i="1"/>
  <c r="AN41" i="1"/>
  <c r="AJ31" i="1"/>
  <c r="N28" i="18"/>
  <c r="AJ41" i="1"/>
  <c r="AF31" i="1"/>
  <c r="AF44" i="1" s="1"/>
  <c r="AF41" i="1"/>
  <c r="AB31" i="1"/>
  <c r="AB41" i="1"/>
  <c r="X31" i="1"/>
  <c r="J28" i="18"/>
  <c r="X41" i="1"/>
  <c r="T31" i="1"/>
  <c r="T44" i="1" s="1"/>
  <c r="T41" i="1"/>
  <c r="P31" i="1"/>
  <c r="P44" i="1" s="1"/>
  <c r="P41" i="1"/>
  <c r="L31" i="1"/>
  <c r="F31" i="18" s="1"/>
  <c r="F28" i="18"/>
  <c r="F36" i="18" s="1"/>
  <c r="F60" i="19"/>
  <c r="O60" i="18"/>
  <c r="AM76" i="1"/>
  <c r="E60" i="19"/>
  <c r="K60" i="18"/>
  <c r="AA76" i="1"/>
  <c r="D60" i="19"/>
  <c r="G60" i="18"/>
  <c r="O76" i="1"/>
  <c r="AV71" i="1"/>
  <c r="R55" i="18"/>
  <c r="AJ71" i="1"/>
  <c r="N55" i="18"/>
  <c r="X71" i="1"/>
  <c r="J55" i="18"/>
  <c r="F55" i="18"/>
  <c r="F65" i="18" s="1"/>
  <c r="C35" i="1"/>
  <c r="C32" i="19"/>
  <c r="C32" i="18"/>
  <c r="AX35" i="1"/>
  <c r="AX45" i="1"/>
  <c r="AT35" i="1"/>
  <c r="AT48" i="1" s="1"/>
  <c r="AT45" i="1"/>
  <c r="AP35" i="1"/>
  <c r="P32" i="18"/>
  <c r="AP45" i="1"/>
  <c r="AL35" i="1"/>
  <c r="AL45" i="1"/>
  <c r="AD35" i="1"/>
  <c r="L32" i="18"/>
  <c r="AD45" i="1"/>
  <c r="Z35" i="1"/>
  <c r="Z48" i="1" s="1"/>
  <c r="Z45" i="1"/>
  <c r="V35" i="1"/>
  <c r="V48" i="1" s="1"/>
  <c r="V45" i="1"/>
  <c r="R35" i="1"/>
  <c r="H32" i="18"/>
  <c r="R45" i="1"/>
  <c r="F35" i="1"/>
  <c r="D32" i="18"/>
  <c r="AU31" i="1"/>
  <c r="AU41" i="1"/>
  <c r="AQ31" i="1"/>
  <c r="AQ41" i="1"/>
  <c r="AM31" i="1"/>
  <c r="F28" i="19"/>
  <c r="O28" i="18"/>
  <c r="AM41" i="1"/>
  <c r="AI31" i="1"/>
  <c r="AI41" i="1"/>
  <c r="AE31" i="1"/>
  <c r="AE41" i="1"/>
  <c r="AA31" i="1"/>
  <c r="E28" i="19"/>
  <c r="K28" i="18"/>
  <c r="AA41" i="1"/>
  <c r="W31" i="1"/>
  <c r="W44" i="1" s="1"/>
  <c r="W41" i="1"/>
  <c r="S31" i="1"/>
  <c r="S44" i="1" s="1"/>
  <c r="S41" i="1"/>
  <c r="O31" i="1"/>
  <c r="D28" i="19"/>
  <c r="G28" i="18"/>
  <c r="O41" i="1"/>
  <c r="C60" i="18"/>
  <c r="C60" i="19"/>
  <c r="AX104" i="1"/>
  <c r="AP104" i="1"/>
  <c r="AH104" i="1"/>
  <c r="Z104" i="1"/>
  <c r="R104" i="1"/>
  <c r="P60" i="18"/>
  <c r="AP76" i="1"/>
  <c r="L60" i="18"/>
  <c r="AD76" i="1"/>
  <c r="H60" i="18"/>
  <c r="R76" i="1"/>
  <c r="D60" i="18"/>
  <c r="D65" i="18" s="1"/>
  <c r="F55" i="19"/>
  <c r="O55" i="18"/>
  <c r="AM71" i="1"/>
  <c r="E55" i="19"/>
  <c r="K55" i="18"/>
  <c r="AA71" i="1"/>
  <c r="G55" i="18"/>
  <c r="D55" i="19"/>
  <c r="O71" i="1"/>
  <c r="AS35" i="1"/>
  <c r="Q32" i="18"/>
  <c r="AS45" i="1"/>
  <c r="AO35" i="1"/>
  <c r="AO45" i="1"/>
  <c r="BA45" i="1"/>
  <c r="AC35" i="1"/>
  <c r="AC45" i="1"/>
  <c r="U36" i="1"/>
  <c r="I32" i="18"/>
  <c r="U45" i="1"/>
  <c r="I35" i="1"/>
  <c r="E32" i="18"/>
  <c r="AX31" i="1"/>
  <c r="AX41" i="1"/>
  <c r="AP31" i="1"/>
  <c r="P28" i="18"/>
  <c r="AP41" i="1"/>
  <c r="AL31" i="1"/>
  <c r="AL44" i="1" s="1"/>
  <c r="AL41" i="1"/>
  <c r="AD31" i="1"/>
  <c r="AD39" i="1" s="1"/>
  <c r="L28" i="18"/>
  <c r="AD41" i="1"/>
  <c r="Z31" i="1"/>
  <c r="Z44" i="1" s="1"/>
  <c r="Z41" i="1"/>
  <c r="F31" i="1"/>
  <c r="D31" i="18" s="1"/>
  <c r="D28" i="18"/>
  <c r="C55" i="18"/>
  <c r="C55" i="19"/>
  <c r="AG104" i="1"/>
  <c r="AO76" i="1"/>
  <c r="BA76" i="1"/>
  <c r="M60" i="18"/>
  <c r="AG76" i="1"/>
  <c r="I60" i="18"/>
  <c r="I76" i="18" s="1"/>
  <c r="U76" i="1"/>
  <c r="AK48" i="1"/>
  <c r="AW36" i="1"/>
  <c r="AW45" i="1"/>
  <c r="AG35" i="1"/>
  <c r="AG39" i="1" s="1"/>
  <c r="M32" i="18"/>
  <c r="M45" i="18" s="1"/>
  <c r="AG45" i="1"/>
  <c r="Y35" i="1"/>
  <c r="Y48" i="1" s="1"/>
  <c r="Y45" i="1"/>
  <c r="Q35" i="1"/>
  <c r="Q48" i="1" s="1"/>
  <c r="Q45" i="1"/>
  <c r="AT31" i="1"/>
  <c r="AT41" i="1"/>
  <c r="AH31" i="1"/>
  <c r="AH44" i="1" s="1"/>
  <c r="AH41" i="1"/>
  <c r="V31" i="1"/>
  <c r="V44" i="1" s="1"/>
  <c r="V41" i="1"/>
  <c r="R31" i="1"/>
  <c r="R41" i="1"/>
  <c r="H28" i="18"/>
  <c r="Q60" i="18"/>
  <c r="AS76" i="1"/>
  <c r="E65" i="18"/>
  <c r="P55" i="18"/>
  <c r="AP71" i="1"/>
  <c r="L55" i="18"/>
  <c r="AD71" i="1"/>
  <c r="H55" i="18"/>
  <c r="R71" i="1"/>
  <c r="AZ31" i="1"/>
  <c r="AZ41" i="1"/>
  <c r="G60" i="19"/>
  <c r="S60" i="18"/>
  <c r="S55" i="18"/>
  <c r="G55" i="19"/>
  <c r="AY35" i="1"/>
  <c r="S32" i="18"/>
  <c r="G32" i="19"/>
  <c r="AY45" i="1"/>
  <c r="AY31" i="1"/>
  <c r="S28" i="18"/>
  <c r="S36" i="18" s="1"/>
  <c r="G28" i="19"/>
  <c r="AY41" i="1"/>
  <c r="M36" i="1"/>
  <c r="J36" i="1"/>
  <c r="AZ65" i="1"/>
  <c r="AV65" i="1"/>
  <c r="AR65" i="1"/>
  <c r="AN65" i="1"/>
  <c r="AJ65" i="1"/>
  <c r="AB65" i="1"/>
  <c r="X65" i="1"/>
  <c r="T65" i="1"/>
  <c r="P65" i="1"/>
  <c r="L65" i="1"/>
  <c r="D65" i="1"/>
  <c r="C36" i="1"/>
  <c r="J35" i="1"/>
  <c r="J39" i="1" s="1"/>
  <c r="Y36" i="1"/>
  <c r="F36" i="1"/>
  <c r="AF65" i="1"/>
  <c r="H65" i="1"/>
  <c r="N36" i="1"/>
  <c r="Q36" i="1"/>
  <c r="U35" i="1"/>
  <c r="AS36" i="1"/>
  <c r="AY65" i="1"/>
  <c r="AU65" i="1"/>
  <c r="AQ65" i="1"/>
  <c r="AM65" i="1"/>
  <c r="W65" i="1"/>
  <c r="S65" i="1"/>
  <c r="O65" i="1"/>
  <c r="AX65" i="1"/>
  <c r="AT65" i="1"/>
  <c r="AP65" i="1"/>
  <c r="AL65" i="1"/>
  <c r="AH65" i="1"/>
  <c r="AD65" i="1"/>
  <c r="Z65" i="1"/>
  <c r="V65" i="1"/>
  <c r="R65" i="1"/>
  <c r="N65" i="1"/>
  <c r="J65" i="1"/>
  <c r="F65" i="1"/>
  <c r="AW65" i="1"/>
  <c r="AS65" i="1"/>
  <c r="AO65" i="1"/>
  <c r="AK65" i="1"/>
  <c r="AG65" i="1"/>
  <c r="AC65" i="1"/>
  <c r="M65" i="1"/>
  <c r="I65" i="1"/>
  <c r="E65" i="1"/>
  <c r="AZ36" i="1"/>
  <c r="AJ36" i="1"/>
  <c r="AF36" i="1"/>
  <c r="AB36" i="1"/>
  <c r="L36" i="1"/>
  <c r="H36" i="1"/>
  <c r="D36" i="1"/>
  <c r="AR36" i="1"/>
  <c r="AV36" i="1"/>
  <c r="AN36" i="1"/>
  <c r="AO36" i="1"/>
  <c r="AW35" i="1"/>
  <c r="AT36" i="1"/>
  <c r="AX36" i="1"/>
  <c r="AP36" i="1"/>
  <c r="AK36" i="1"/>
  <c r="AH36" i="1"/>
  <c r="AI65" i="1"/>
  <c r="AA65" i="1"/>
  <c r="AE65" i="1"/>
  <c r="Y65" i="1"/>
  <c r="U65" i="1"/>
  <c r="Q65" i="1"/>
  <c r="AH35" i="1"/>
  <c r="AG36" i="1"/>
  <c r="AD36" i="1"/>
  <c r="AL36" i="1"/>
  <c r="AC36" i="1"/>
  <c r="V36" i="1"/>
  <c r="X36" i="1"/>
  <c r="T36" i="1"/>
  <c r="P36" i="1"/>
  <c r="Z36" i="1"/>
  <c r="R36" i="1"/>
  <c r="I36" i="1"/>
  <c r="E36" i="1"/>
  <c r="C31" i="1"/>
  <c r="C65" i="1"/>
  <c r="K65" i="1"/>
  <c r="G65" i="1"/>
  <c r="AX39" i="1"/>
  <c r="AP39" i="1"/>
  <c r="Z39" i="1"/>
  <c r="N39" i="1"/>
  <c r="F39" i="1"/>
  <c r="AO39" i="1"/>
  <c r="M39" i="1"/>
  <c r="E39" i="1"/>
  <c r="K39" i="1"/>
  <c r="W39" i="1"/>
  <c r="G39" i="1"/>
  <c r="AZ35" i="1"/>
  <c r="AR35" i="1"/>
  <c r="AJ35" i="1"/>
  <c r="AF35" i="1"/>
  <c r="X35" i="1"/>
  <c r="P35" i="1"/>
  <c r="L35" i="1"/>
  <c r="D35" i="1"/>
  <c r="D39" i="1" s="1"/>
  <c r="AY36" i="1"/>
  <c r="AU36" i="1"/>
  <c r="AQ36" i="1"/>
  <c r="AM36" i="1"/>
  <c r="AI36" i="1"/>
  <c r="AE36" i="1"/>
  <c r="AA36" i="1"/>
  <c r="W36" i="1"/>
  <c r="S36" i="1"/>
  <c r="O36" i="1"/>
  <c r="K36" i="1"/>
  <c r="G36" i="1"/>
  <c r="AV35" i="1"/>
  <c r="AN35" i="1"/>
  <c r="AB35" i="1"/>
  <c r="T35" i="1"/>
  <c r="H35" i="1"/>
  <c r="H39" i="1" s="1"/>
  <c r="AY39" i="1" l="1"/>
  <c r="W104" i="1"/>
  <c r="AM104" i="1"/>
  <c r="Q104" i="1"/>
  <c r="AC104" i="1"/>
  <c r="AE104" i="1"/>
  <c r="AU104" i="1"/>
  <c r="AN104" i="1"/>
  <c r="O104" i="1"/>
  <c r="AO104" i="1"/>
  <c r="BA104" i="1"/>
  <c r="U104" i="1"/>
  <c r="AK104" i="1"/>
  <c r="AW104" i="1"/>
  <c r="AL104" i="1"/>
  <c r="AT104" i="1"/>
  <c r="AA104" i="1"/>
  <c r="AI104" i="1"/>
  <c r="AQ104" i="1"/>
  <c r="AB104" i="1"/>
  <c r="AR104" i="1"/>
  <c r="Y104" i="1"/>
  <c r="AS104" i="1"/>
  <c r="V104" i="1"/>
  <c r="AD104" i="1"/>
  <c r="S104" i="1"/>
  <c r="AY104" i="1"/>
  <c r="P104" i="1"/>
  <c r="X104" i="1"/>
  <c r="AF104" i="1"/>
  <c r="AV104" i="1"/>
  <c r="G45" i="18"/>
  <c r="N45" i="18"/>
  <c r="G71" i="18"/>
  <c r="C65" i="18"/>
  <c r="M71" i="18"/>
  <c r="N76" i="18"/>
  <c r="D36" i="18"/>
  <c r="L76" i="18"/>
  <c r="L45" i="18"/>
  <c r="O76" i="18"/>
  <c r="E45" i="19"/>
  <c r="I39" i="1"/>
  <c r="E35" i="18"/>
  <c r="AL48" i="1"/>
  <c r="J76" i="18"/>
  <c r="AW44" i="1"/>
  <c r="AT39" i="1"/>
  <c r="R39" i="1"/>
  <c r="I45" i="18"/>
  <c r="H45" i="18"/>
  <c r="F76" i="19"/>
  <c r="AN44" i="1"/>
  <c r="E36" i="18"/>
  <c r="AB39" i="1"/>
  <c r="AB48" i="1"/>
  <c r="L39" i="1"/>
  <c r="F35" i="18"/>
  <c r="F39" i="18" s="1"/>
  <c r="E71" i="19"/>
  <c r="E65" i="19"/>
  <c r="D36" i="19"/>
  <c r="D41" i="19"/>
  <c r="F41" i="19"/>
  <c r="F36" i="19"/>
  <c r="J31" i="18"/>
  <c r="X44" i="1"/>
  <c r="AE48" i="1"/>
  <c r="C36" i="19"/>
  <c r="P39" i="1"/>
  <c r="P48" i="1"/>
  <c r="AK39" i="1"/>
  <c r="M35" i="18"/>
  <c r="AG48" i="1"/>
  <c r="M65" i="18"/>
  <c r="M76" i="18"/>
  <c r="L36" i="18"/>
  <c r="L41" i="18"/>
  <c r="D31" i="19"/>
  <c r="G31" i="18"/>
  <c r="O44" i="1"/>
  <c r="K31" i="18"/>
  <c r="AA44" i="1"/>
  <c r="E31" i="19"/>
  <c r="O31" i="18"/>
  <c r="AM44" i="1"/>
  <c r="F31" i="19"/>
  <c r="L35" i="18"/>
  <c r="AD48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39" i="1"/>
  <c r="R35" i="18"/>
  <c r="AV48" i="1"/>
  <c r="X39" i="1"/>
  <c r="J35" i="18"/>
  <c r="X48" i="1"/>
  <c r="AE39" i="1"/>
  <c r="S39" i="1"/>
  <c r="Y39" i="1"/>
  <c r="AL39" i="1"/>
  <c r="AH39" i="1"/>
  <c r="AH48" i="1"/>
  <c r="AW39" i="1"/>
  <c r="AW48" i="1"/>
  <c r="AZ44" i="1"/>
  <c r="L71" i="18"/>
  <c r="L65" i="18"/>
  <c r="H41" i="18"/>
  <c r="H36" i="18"/>
  <c r="AT44" i="1"/>
  <c r="C65" i="19"/>
  <c r="L31" i="18"/>
  <c r="AD44" i="1"/>
  <c r="P41" i="18"/>
  <c r="P36" i="18"/>
  <c r="Q35" i="18"/>
  <c r="Q48" i="18" s="1"/>
  <c r="AS48" i="1"/>
  <c r="O65" i="18"/>
  <c r="O71" i="18"/>
  <c r="H76" i="18"/>
  <c r="P76" i="18"/>
  <c r="H35" i="18"/>
  <c r="R48" i="1"/>
  <c r="P35" i="18"/>
  <c r="AP48" i="1"/>
  <c r="AX48" i="1"/>
  <c r="G65" i="18"/>
  <c r="G76" i="18"/>
  <c r="E76" i="19"/>
  <c r="AB44" i="1"/>
  <c r="N41" i="18"/>
  <c r="N36" i="18"/>
  <c r="R31" i="18"/>
  <c r="AV44" i="1"/>
  <c r="O48" i="1"/>
  <c r="D35" i="19"/>
  <c r="D48" i="19" s="1"/>
  <c r="G35" i="18"/>
  <c r="AA48" i="1"/>
  <c r="E35" i="19"/>
  <c r="K35" i="18"/>
  <c r="AI48" i="1"/>
  <c r="F35" i="19"/>
  <c r="AM48" i="1"/>
  <c r="O35" i="18"/>
  <c r="O48" i="18" s="1"/>
  <c r="AU48" i="1"/>
  <c r="E39" i="18"/>
  <c r="M31" i="18"/>
  <c r="AG44" i="1"/>
  <c r="Q31" i="18"/>
  <c r="AS44" i="1"/>
  <c r="R45" i="18"/>
  <c r="AJ39" i="1"/>
  <c r="N35" i="18"/>
  <c r="AJ48" i="1"/>
  <c r="H71" i="18"/>
  <c r="H65" i="18"/>
  <c r="P71" i="18"/>
  <c r="P65" i="18"/>
  <c r="H31" i="18"/>
  <c r="R44" i="1"/>
  <c r="AC48" i="1"/>
  <c r="D71" i="19"/>
  <c r="D65" i="19"/>
  <c r="E36" i="19"/>
  <c r="E41" i="19"/>
  <c r="F45" i="19"/>
  <c r="AQ48" i="1"/>
  <c r="AN39" i="1"/>
  <c r="AN48" i="1"/>
  <c r="AR39" i="1"/>
  <c r="AR48" i="1"/>
  <c r="Q39" i="1"/>
  <c r="C39" i="1"/>
  <c r="C31" i="18"/>
  <c r="C31" i="19"/>
  <c r="AX44" i="1"/>
  <c r="Q45" i="18"/>
  <c r="AI44" i="1"/>
  <c r="AU44" i="1"/>
  <c r="P45" i="18"/>
  <c r="N71" i="18"/>
  <c r="N65" i="18"/>
  <c r="K65" i="18"/>
  <c r="K76" i="18"/>
  <c r="T39" i="1"/>
  <c r="T48" i="1"/>
  <c r="AF39" i="1"/>
  <c r="AF48" i="1"/>
  <c r="AM39" i="1"/>
  <c r="AA39" i="1"/>
  <c r="AC39" i="1"/>
  <c r="V39" i="1"/>
  <c r="U39" i="1"/>
  <c r="I35" i="18"/>
  <c r="U48" i="1"/>
  <c r="Q76" i="18"/>
  <c r="P31" i="18"/>
  <c r="AP44" i="1"/>
  <c r="AO48" i="1"/>
  <c r="BA48" i="1"/>
  <c r="K71" i="18"/>
  <c r="F65" i="19"/>
  <c r="F71" i="19"/>
  <c r="G41" i="18"/>
  <c r="G36" i="18"/>
  <c r="K41" i="18"/>
  <c r="K36" i="18"/>
  <c r="AE44" i="1"/>
  <c r="O41" i="18"/>
  <c r="O36" i="18"/>
  <c r="AQ44" i="1"/>
  <c r="D35" i="18"/>
  <c r="D39" i="18" s="1"/>
  <c r="J71" i="18"/>
  <c r="J65" i="18"/>
  <c r="R71" i="18"/>
  <c r="R65" i="18"/>
  <c r="D76" i="19"/>
  <c r="J41" i="18"/>
  <c r="J36" i="18"/>
  <c r="N31" i="18"/>
  <c r="AJ44" i="1"/>
  <c r="AR44" i="1"/>
  <c r="C36" i="18"/>
  <c r="I65" i="18"/>
  <c r="I71" i="18"/>
  <c r="R76" i="18"/>
  <c r="I31" i="18"/>
  <c r="U44" i="1"/>
  <c r="AC44" i="1"/>
  <c r="AO44" i="1"/>
  <c r="BA44" i="1"/>
  <c r="J45" i="18"/>
  <c r="S65" i="18"/>
  <c r="AZ39" i="1"/>
  <c r="AZ48" i="1"/>
  <c r="G65" i="19"/>
  <c r="G36" i="19"/>
  <c r="G31" i="19"/>
  <c r="S31" i="18"/>
  <c r="AY44" i="1"/>
  <c r="G35" i="19"/>
  <c r="S35" i="18"/>
  <c r="AY48" i="1"/>
  <c r="C39" i="18" l="1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<sst xmlns="http://schemas.openxmlformats.org/spreadsheetml/2006/main" count="295" uniqueCount="80">
  <si>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</si>
  <si>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</si>
  <si>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</si>
  <si>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</si>
  <si>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</si>
  <si>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</si>
  <si>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</si>
  <si>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</si>
  <si>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</si>
  <si>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</si>
  <si>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</si>
  <si>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</si>
  <si>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</si>
  <si>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</si>
  <si>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</si>
  <si>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</si>
  <si>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</si>
  <si>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</si>
  <si>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</si>
  <si>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</si>
  <si>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</si>
  <si>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</si>
  <si>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</si>
  <si>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</si>
  <si>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</si>
  <si>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</si>
  <si>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</si>
  <si>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</si>
  <si>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</si>
  <si>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</si>
  <si>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</si>
  <si>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</si>
  <si>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</si>
  <si>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</si>
  <si>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</si>
  <si>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</si>
  <si>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</si>
  <si>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</si>
  <si>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</si>
  <si>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</si>
  <si>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</si>
  <si>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</si>
  <si>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</si>
  <si>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</si>
  <si>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</si>
  <si>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</si>
  <si>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</si>
  <si>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</si>
  <si>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</si>
  <si>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</si>
  <si>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</si>
  <si>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</si>
  <si>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</si>
  <si>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</si>
  <si>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</si>
  <si>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</si>
  <si>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</si>
  <si>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</si>
  <si>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</si>
  <si>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</si>
  <si>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</si>
  <si>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</si>
  <si>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</si>
  <si>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</si>
  <si>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</si>
  <si>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</si>
  <si>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</si>
  <si>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</si>
  <si>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</si>
  <si>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Import D-1</t>
  </si>
  <si>
    <t>Import Elbas</t>
  </si>
  <si>
    <t>Eksport Lätti</t>
  </si>
  <si>
    <t>Eksport Soome</t>
  </si>
  <si>
    <t>Eksport D-1</t>
  </si>
  <si>
    <t>Eksport Elbas</t>
  </si>
  <si>
    <t>Import kokku</t>
  </si>
  <si>
    <t>Eksport kokku</t>
  </si>
  <si>
    <t>Netoeksport kokku</t>
  </si>
  <si>
    <t>Netoeksport Läti</t>
  </si>
  <si>
    <t>Netoeksport Soome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</si>
</sst>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3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5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J106"/>
  <sheetViews>
    <sheetView tabSelected="1" zoomScale="85" zoomScaleNormal="85" workbookViewId="0">
      <pane xSplit="2" topLeftCell="AI1" activePane="topRight" state="frozen"/>
      <selection pane="topRight" activeCell="BF96" sqref="BF96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15" width="9.140625" style="7"/>
    <col min="16" max="17" width="9.140625" style="7" customWidth="1"/>
    <col min="18" max="54" width="9.140625" style="7"/>
    <col min="55" max="16384" width="9.140625" style="4"/>
  </cols>
  <sheetData>
    <row r="1" spans="1:62" s="15" customFormat="1" thickBot="1" x14ac:dyDescent="0.45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</row>
    <row r="2" spans="1:62" ht="19.5" thickTop="1" x14ac:dyDescent="0.45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1168.1061109939999</v>
      </c>
      <c r="AW2" s="8">
        <v>1205.45302141</v>
      </c>
      <c r="AX2" s="8">
        <v>1177.511372124</v>
      </c>
      <c r="AY2" s="8">
        <v>1262.1204139700001</v>
      </c>
      <c r="AZ2" s="8">
        <v>1213.0232720972419</v>
      </c>
      <c r="BA2" s="8">
        <v>1394.2048390719997</v>
      </c>
      <c r="BB2" s="8">
        <v>1142.981785618</v>
      </c>
      <c r="BC2" s="8">
        <v>1036.8528561040002</v>
      </c>
      <c r="BD2" s="8"/>
      <c r="BE2" s="8"/>
      <c r="BF2" s="8"/>
      <c r="BG2" s="8"/>
      <c r="BH2" s="8"/>
      <c r="BI2" s="8"/>
      <c r="BJ2" s="8"/>
    </row>
    <row r="3" spans="1:62" x14ac:dyDescent="0.45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971.21649999399995</v>
      </c>
      <c r="AW3" s="8">
        <v>979.99332441000001</v>
      </c>
      <c r="AX3" s="8">
        <v>879.62035412400007</v>
      </c>
      <c r="AY3" s="8">
        <v>1020.0869269700001</v>
      </c>
      <c r="AZ3" s="8">
        <v>941.85108909724192</v>
      </c>
      <c r="BA3" s="8">
        <v>1140.887938072</v>
      </c>
      <c r="BB3" s="8">
        <v>997.51879061800003</v>
      </c>
      <c r="BC3" s="8">
        <v>712.54335810400005</v>
      </c>
      <c r="BD3" s="8"/>
      <c r="BE3" s="8"/>
      <c r="BF3" s="8"/>
      <c r="BG3" s="8"/>
      <c r="BH3" s="8"/>
      <c r="BI3" s="8"/>
      <c r="BJ3" s="8"/>
    </row>
    <row r="4" spans="1:62" x14ac:dyDescent="0.45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145.1944770692831</v>
      </c>
      <c r="AW4" s="8">
        <v>156.85158548920325</v>
      </c>
      <c r="AX4" s="8">
        <v>158.52649982669243</v>
      </c>
      <c r="AY4" s="8">
        <v>141.39778621991385</v>
      </c>
      <c r="AZ4" s="8">
        <v>115.92150877940983</v>
      </c>
      <c r="BA4" s="8">
        <v>139.28087271835059</v>
      </c>
      <c r="BB4" s="8">
        <v>145.16401670000425</v>
      </c>
      <c r="BC4" s="8">
        <v>113.10682825653062</v>
      </c>
      <c r="BD4" s="8"/>
      <c r="BE4" s="8"/>
      <c r="BF4" s="8"/>
      <c r="BG4" s="8"/>
      <c r="BH4" s="8"/>
      <c r="BI4" s="8"/>
      <c r="BJ4" s="8"/>
    </row>
    <row r="5" spans="1:62" x14ac:dyDescent="0.45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30.014702436000004</v>
      </c>
      <c r="BD5" s="8"/>
      <c r="BE5" s="8"/>
      <c r="BF5" s="8"/>
      <c r="BG5" s="8"/>
      <c r="BH5" s="8"/>
      <c r="BI5" s="8"/>
      <c r="BJ5" s="8"/>
    </row>
    <row r="6" spans="1:62" x14ac:dyDescent="0.45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3.4204167969999997</v>
      </c>
      <c r="AZ6" s="8">
        <v>2.3231016270000002</v>
      </c>
      <c r="BA6" s="8">
        <v>1.8429165299999994</v>
      </c>
      <c r="BB6" s="8">
        <v>3.7609314490000005</v>
      </c>
      <c r="BC6" s="8">
        <v>2.7916469139999989</v>
      </c>
      <c r="BD6" s="8"/>
      <c r="BE6" s="8"/>
      <c r="BF6" s="8"/>
      <c r="BG6" s="8"/>
      <c r="BH6" s="8"/>
      <c r="BI6" s="8"/>
      <c r="BJ6" s="8"/>
    </row>
    <row r="7" spans="1:62" x14ac:dyDescent="0.45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81.033046826283126</v>
      </c>
      <c r="AW7" s="8">
        <v>85.576646659203263</v>
      </c>
      <c r="AX7" s="8">
        <v>75.91895305769242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75.434614292530611</v>
      </c>
      <c r="BD7" s="8"/>
      <c r="BE7" s="8"/>
      <c r="BF7" s="8"/>
      <c r="BG7" s="8"/>
      <c r="BH7" s="8"/>
      <c r="BI7" s="8"/>
      <c r="BJ7" s="8"/>
    </row>
    <row r="8" spans="1:62" x14ac:dyDescent="0.45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826.02202292471679</v>
      </c>
      <c r="AW8" s="8">
        <v>823.1417389207968</v>
      </c>
      <c r="AX8" s="8">
        <v>721.09385429730764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599.4365298474695</v>
      </c>
      <c r="BD8" s="8"/>
      <c r="BE8" s="8"/>
      <c r="BF8" s="8"/>
      <c r="BG8" s="8"/>
      <c r="BH8" s="8"/>
      <c r="BI8" s="8"/>
      <c r="BJ8" s="8"/>
    </row>
    <row r="9" spans="1:62" x14ac:dyDescent="0.45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/>
      <c r="BE9" s="8"/>
      <c r="BF9" s="8"/>
      <c r="BG9" s="8"/>
      <c r="BH9" s="8"/>
      <c r="BI9" s="8"/>
      <c r="BJ9" s="8"/>
    </row>
    <row r="10" spans="1:62" x14ac:dyDescent="0.45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/>
      <c r="BE10" s="8"/>
      <c r="BF10" s="8"/>
      <c r="BG10" s="8"/>
      <c r="BH10" s="8"/>
      <c r="BI10" s="8"/>
      <c r="BJ10" s="8"/>
    </row>
    <row r="11" spans="1:62" x14ac:dyDescent="0.45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/>
      <c r="BE11" s="8"/>
      <c r="BF11" s="8"/>
      <c r="BG11" s="8"/>
      <c r="BH11" s="8"/>
      <c r="BI11" s="8"/>
      <c r="BJ11" s="8"/>
    </row>
    <row r="12" spans="1:62" x14ac:dyDescent="0.45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1168.1061109939999</v>
      </c>
      <c r="AW12" s="8">
        <v>1205.45302141</v>
      </c>
      <c r="AX12" s="8">
        <v>1177.511372124</v>
      </c>
      <c r="AY12" s="8">
        <v>1262.1204139700001</v>
      </c>
      <c r="AZ12" s="8">
        <v>1213.0232720972419</v>
      </c>
      <c r="BA12" s="8">
        <v>1394.2048390719997</v>
      </c>
      <c r="BB12" s="8">
        <v>1142.981785618</v>
      </c>
      <c r="BC12" s="8">
        <v>1036.8528561040002</v>
      </c>
      <c r="BD12" s="8"/>
      <c r="BE12" s="8"/>
      <c r="BF12" s="8"/>
      <c r="BG12" s="8"/>
      <c r="BH12" s="8"/>
      <c r="BI12" s="8"/>
      <c r="BJ12" s="8"/>
    </row>
    <row r="13" spans="1:62" x14ac:dyDescent="0.45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750.96799799399992</v>
      </c>
      <c r="AW13" s="8">
        <v>781.93756541000027</v>
      </c>
      <c r="AX13" s="8">
        <v>810.18018512399976</v>
      </c>
      <c r="AY13" s="8">
        <v>857.48725897000008</v>
      </c>
      <c r="AZ13" s="8">
        <v>829.7046580972418</v>
      </c>
      <c r="BA13" s="8">
        <v>862.31528407199994</v>
      </c>
      <c r="BB13" s="8">
        <v>701.39124061799998</v>
      </c>
      <c r="BC13" s="8">
        <v>653.20031810400019</v>
      </c>
      <c r="BD13" s="8"/>
      <c r="BE13" s="8"/>
      <c r="BF13" s="8"/>
      <c r="BG13" s="8"/>
      <c r="BH13" s="8"/>
      <c r="BI13" s="8"/>
      <c r="BJ13" s="8"/>
    </row>
    <row r="14" spans="1:62" x14ac:dyDescent="0.45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/>
      <c r="BE14" s="8"/>
      <c r="BF14" s="8"/>
      <c r="BG14" s="8"/>
      <c r="BH14" s="8"/>
      <c r="BI14" s="8"/>
      <c r="BJ14" s="8"/>
    </row>
    <row r="15" spans="1:62" x14ac:dyDescent="0.45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/>
      <c r="BE15" s="8"/>
      <c r="BF15" s="8"/>
      <c r="BG15" s="8"/>
      <c r="BH15" s="8"/>
      <c r="BI15" s="8"/>
      <c r="BJ15" s="8"/>
    </row>
    <row r="16" spans="1:62" ht="19.5" thickBot="1" x14ac:dyDescent="0.5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/>
      <c r="BE16" s="9"/>
      <c r="BF16" s="9"/>
      <c r="BG16" s="9"/>
      <c r="BH16" s="9"/>
      <c r="BI16" s="9"/>
      <c r="BJ16" s="9"/>
    </row>
    <row r="17" spans="2:62" ht="19.5" thickTop="1" x14ac:dyDescent="0.45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220.24850200000003</v>
      </c>
      <c r="AW17" s="3">
        <f t="shared" si="1"/>
        <v>198.05575899999974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59.34303999999986</v>
      </c>
      <c r="BD17" s="3">
        <f t="shared" si="2"/>
        <v>0</v>
      </c>
      <c r="BE17" s="3">
        <f t="shared" si="2"/>
        <v>0</v>
      </c>
      <c r="BF17" s="3">
        <f t="shared" si="2"/>
        <v>0</v>
      </c>
      <c r="BG17" s="3">
        <f t="shared" si="2"/>
        <v>0</v>
      </c>
      <c r="BH17" s="3">
        <f t="shared" si="2"/>
        <v>0</v>
      </c>
      <c r="BI17" s="3">
        <f t="shared" si="2"/>
        <v>0</v>
      </c>
      <c r="BJ17" s="3">
        <f t="shared" si="2"/>
        <v>0</v>
      </c>
    </row>
    <row r="19" spans="2:62" x14ac:dyDescent="0.45">
      <c r="B19" s="2" t="s">
        <v>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">
        <f t="shared" ref="O19:BC19" si="3">O3/C3-1</f>
        <v>5.8299239031165406E-2</v>
      </c>
      <c r="P19" s="1">
        <f t="shared" si="3"/>
        <v>9.512848248254846E-2</v>
      </c>
      <c r="Q19" s="1">
        <f t="shared" si="3"/>
        <v>-0.13719650024498931</v>
      </c>
      <c r="R19" s="1">
        <f t="shared" si="3"/>
        <v>-0.14812167487607708</v>
      </c>
      <c r="S19" s="1">
        <f t="shared" si="3"/>
        <v>-0.14224921986720573</v>
      </c>
      <c r="T19" s="1">
        <f t="shared" si="3"/>
        <v>-0.4248054191549876</v>
      </c>
      <c r="U19" s="1">
        <f t="shared" si="3"/>
        <v>-0.37885361213142477</v>
      </c>
      <c r="V19" s="1">
        <f t="shared" si="3"/>
        <v>-0.21000583955508922</v>
      </c>
      <c r="W19" s="1">
        <f t="shared" si="3"/>
        <v>-8.7458224914150007E-2</v>
      </c>
      <c r="X19" s="1">
        <f t="shared" si="3"/>
        <v>-0.20066203013172879</v>
      </c>
      <c r="Y19" s="1">
        <f t="shared" si="3"/>
        <v>-0.18656495263884854</v>
      </c>
      <c r="Z19" s="1">
        <f t="shared" si="3"/>
        <v>-0.23328973936907549</v>
      </c>
      <c r="AA19" s="1">
        <f t="shared" si="3"/>
        <v>9.5390786233586544E-2</v>
      </c>
      <c r="AB19" s="1">
        <f t="shared" si="3"/>
        <v>-0.21482148151317093</v>
      </c>
      <c r="AC19" s="1">
        <f t="shared" si="3"/>
        <v>-9.5668562173155669E-2</v>
      </c>
      <c r="AD19" s="1">
        <f t="shared" si="3"/>
        <v>7.7392759798764921E-2</v>
      </c>
      <c r="AE19" s="1">
        <f t="shared" si="3"/>
        <v>-0.19945393205590267</v>
      </c>
      <c r="AF19" s="1">
        <f t="shared" si="3"/>
        <v>0.23407839982502732</v>
      </c>
      <c r="AG19" s="1">
        <f t="shared" si="3"/>
        <v>0.46230579402618499</v>
      </c>
      <c r="AH19" s="1">
        <f t="shared" si="3"/>
        <v>0.49046109301080687</v>
      </c>
      <c r="AI19" s="1">
        <f t="shared" si="3"/>
        <v>0.21611032248925666</v>
      </c>
      <c r="AJ19" s="1">
        <f t="shared" si="3"/>
        <v>0.36757503383496548</v>
      </c>
      <c r="AK19" s="1">
        <f t="shared" si="3"/>
        <v>0.39585855622739707</v>
      </c>
      <c r="AL19" s="1">
        <f t="shared" si="3"/>
        <v>0.19291047360978286</v>
      </c>
      <c r="AM19" s="1">
        <f t="shared" si="3"/>
        <v>4.9209841806064247E-2</v>
      </c>
      <c r="AN19" s="1">
        <f t="shared" si="3"/>
        <v>0.3339291750899529</v>
      </c>
      <c r="AO19" s="1">
        <f t="shared" si="3"/>
        <v>0.54554173810999074</v>
      </c>
      <c r="AP19" s="1">
        <f t="shared" si="3"/>
        <v>0.2011217508606602</v>
      </c>
      <c r="AQ19" s="1">
        <f t="shared" si="3"/>
        <v>0.66347171251865444</v>
      </c>
      <c r="AR19" s="1">
        <f t="shared" si="3"/>
        <v>0.31613903930487552</v>
      </c>
      <c r="AS19" s="1">
        <f t="shared" si="3"/>
        <v>-7.8133397365558133E-2</v>
      </c>
      <c r="AT19" s="1">
        <f t="shared" si="3"/>
        <v>-0.15257412974621321</v>
      </c>
      <c r="AU19" s="1">
        <f t="shared" si="3"/>
        <v>-0.14734903924062426</v>
      </c>
      <c r="AV19" s="1">
        <f t="shared" si="3"/>
        <v>-8.9273948673358694E-2</v>
      </c>
      <c r="AW19" s="1">
        <f t="shared" si="3"/>
        <v>-9.4067010206507984E-2</v>
      </c>
      <c r="AX19" s="1">
        <f t="shared" si="3"/>
        <v>-6.6669577105991973E-2</v>
      </c>
      <c r="AY19" s="1">
        <f t="shared" si="3"/>
        <v>-0.10687401476066538</v>
      </c>
      <c r="AZ19" s="1">
        <f t="shared" si="3"/>
        <v>-5.081330525318728E-2</v>
      </c>
      <c r="BA19" s="1">
        <f t="shared" si="3"/>
        <v>9.7934942337660313E-2</v>
      </c>
      <c r="BB19" s="1">
        <f t="shared" si="3"/>
        <v>0.12121999707884745</v>
      </c>
      <c r="BC19" s="1">
        <f t="shared" si="3"/>
        <v>-0.29985689854293862</v>
      </c>
      <c r="BD19" s="19"/>
      <c r="BE19" s="19"/>
      <c r="BF19" s="19"/>
      <c r="BG19" s="19"/>
      <c r="BH19" s="19"/>
      <c r="BI19" s="19"/>
      <c r="BJ19" s="19"/>
    </row>
    <row r="20" spans="2:62" x14ac:dyDescent="0.45">
      <c r="B20" s="2" t="s">
        <v>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">
        <f t="shared" ref="O20:O24" si="4">O4/C4-1</f>
        <v>0.45803571488886807</v>
      </c>
      <c r="P20" s="1">
        <f t="shared" ref="P20:P24" si="5">P4/D4-1</f>
        <v>0.23939891899129084</v>
      </c>
      <c r="Q20" s="1">
        <f t="shared" ref="Q20:Q24" si="6">Q4/E4-1</f>
        <v>0.15886702150090803</v>
      </c>
      <c r="R20" s="1">
        <f t="shared" ref="R20:R24" si="7">R4/F4-1</f>
        <v>0.22433391518177581</v>
      </c>
      <c r="S20" s="1">
        <f t="shared" ref="S20:S24" si="8">S4/G4-1</f>
        <v>0.27332255894643875</v>
      </c>
      <c r="T20" s="1">
        <f t="shared" ref="T20:T24" si="9">T4/H4-1</f>
        <v>8.2117699919140641E-2</v>
      </c>
      <c r="U20" s="1">
        <f t="shared" ref="U20:U24" si="10">U4/I4-1</f>
        <v>-2.5131995437386423E-2</v>
      </c>
      <c r="V20" s="1">
        <f t="shared" ref="V20:V24" si="11">V4/J4-1</f>
        <v>-0.11307133511353484</v>
      </c>
      <c r="W20" s="1">
        <f t="shared" ref="W20:W24" si="12">W4/K4-1</f>
        <v>8.3349482823409371E-3</v>
      </c>
      <c r="X20" s="1">
        <f t="shared" ref="X20:X24" si="13">X4/L4-1</f>
        <v>-0.14521771539694406</v>
      </c>
      <c r="Y20" s="1">
        <f t="shared" ref="Y20:Y24" si="14">Y4/M4-1</f>
        <v>0.19465683913890786</v>
      </c>
      <c r="Z20" s="1">
        <f t="shared" ref="Z20:Z24" si="15">Z4/N4-1</f>
        <v>6.816645434283175E-2</v>
      </c>
      <c r="AA20" s="1">
        <f t="shared" ref="AA20:AA24" si="16">AA4/O4-1</f>
        <v>-0.30544134651675492</v>
      </c>
      <c r="AB20" s="1">
        <f t="shared" ref="AB20:AB24" si="17">AB4/P4-1</f>
        <v>-4.52153983140684E-2</v>
      </c>
      <c r="AC20" s="1">
        <f t="shared" ref="AC20:AC24" si="18">AC4/Q4-1</f>
        <v>-0.28657259691919201</v>
      </c>
      <c r="AD20" s="1">
        <f t="shared" ref="AD20:AD24" si="19">AD4/R4-1</f>
        <v>-0.14971914411156884</v>
      </c>
      <c r="AE20" s="1">
        <f t="shared" ref="AE20:AE24" si="20">AE4/S4-1</f>
        <v>-0.22927308490551479</v>
      </c>
      <c r="AF20" s="1">
        <f t="shared" ref="AF20:AF24" si="21">AF4/T4-1</f>
        <v>-5.8677883015810339E-2</v>
      </c>
      <c r="AG20" s="1">
        <f t="shared" ref="AG20:AG24" si="22">AG4/U4-1</f>
        <v>-9.2752417889806593E-2</v>
      </c>
      <c r="AH20" s="1">
        <f t="shared" ref="AH20:AH24" si="23">AH4/V4-1</f>
        <v>0.27599328299705528</v>
      </c>
      <c r="AI20" s="1">
        <f t="shared" ref="AI20:AI24" si="24">AI4/W4-1</f>
        <v>1.3264437966249432E-3</v>
      </c>
      <c r="AJ20" s="1">
        <f t="shared" ref="AJ20:AJ24" si="25">AJ4/X4-1</f>
        <v>0.22537620489436527</v>
      </c>
      <c r="AK20" s="1">
        <f t="shared" ref="AK20:AK24" si="26">AK4/Y4-1</f>
        <v>0.16567549406234572</v>
      </c>
      <c r="AL20" s="1">
        <f t="shared" ref="AL20:AL24" si="27">AL4/Z4-1</f>
        <v>-9.5057859706028869E-2</v>
      </c>
      <c r="AM20" s="1">
        <f t="shared" ref="AM20:AM24" si="28">AM4/AA4-1</f>
        <v>0.34185015592118817</v>
      </c>
      <c r="AN20" s="1">
        <f t="shared" ref="AN20:AN24" si="29">AN4/AB4-1</f>
        <v>-1.8705999775197379E-2</v>
      </c>
      <c r="AO20" s="1">
        <f t="shared" ref="AO20:AO24" si="30">AO4/AC4-1</f>
        <v>0.4820757486092111</v>
      </c>
      <c r="AP20" s="1">
        <f t="shared" ref="AP20:AP24" si="31">AP4/AD4-1</f>
        <v>0.32517176795120806</v>
      </c>
      <c r="AQ20" s="1">
        <f t="shared" ref="AQ20:AQ24" si="32">AQ4/AE4-1</f>
        <v>0.36150419132567646</v>
      </c>
      <c r="AR20" s="1">
        <f t="shared" ref="AR20:AR24" si="33">AR4/AF4-1</f>
        <v>0.22100744333097988</v>
      </c>
      <c r="AS20" s="1">
        <f t="shared" ref="AS20:AS24" si="34">AS4/AG4-1</f>
        <v>0.32924503322424492</v>
      </c>
      <c r="AT20" s="1">
        <f t="shared" ref="AT20:AT24" si="35">AT4/AH4-1</f>
        <v>-6.2497235017327957E-2</v>
      </c>
      <c r="AU20" s="1">
        <f t="shared" ref="AU20:AU24" si="36">AU4/AI4-1</f>
        <v>0.17157063750171697</v>
      </c>
      <c r="AV20" s="1">
        <f t="shared" ref="AV20:AV24" si="37">AV4/AJ4-1</f>
        <v>-5.6165859139020391E-2</v>
      </c>
      <c r="AW20" s="1">
        <f t="shared" ref="AW20:AW24" si="38">AW4/AK4-1</f>
        <v>-1.8416626637986044E-2</v>
      </c>
      <c r="AX20" s="1">
        <f t="shared" ref="AX20:AX24" si="39">AX4/AL4-1</f>
        <v>5.5499196129410677E-2</v>
      </c>
      <c r="AY20" s="1">
        <f t="shared" ref="AY20:BC24" si="40">AY4/AM4-1</f>
        <v>-4.7043723388779601E-2</v>
      </c>
      <c r="AZ20" s="1">
        <f t="shared" si="40"/>
        <v>-8.3976055898540736E-2</v>
      </c>
      <c r="BA20" s="1">
        <f t="shared" si="40"/>
        <v>-0.11161580230358725</v>
      </c>
      <c r="BB20" s="1">
        <f t="shared" si="40"/>
        <v>-3.4340961036367079E-2</v>
      </c>
      <c r="BC20" s="1">
        <f t="shared" si="40"/>
        <v>-4.0156877608631292E-2</v>
      </c>
      <c r="BD20" s="19"/>
      <c r="BE20" s="19"/>
      <c r="BF20" s="19"/>
      <c r="BG20" s="19"/>
      <c r="BH20" s="19"/>
      <c r="BI20" s="19"/>
      <c r="BJ20" s="19"/>
    </row>
    <row r="21" spans="2:62" x14ac:dyDescent="0.45">
      <c r="B21" s="2" t="s">
        <v>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">
        <f t="shared" si="4"/>
        <v>0.89767549189324325</v>
      </c>
      <c r="P21" s="1">
        <f t="shared" si="5"/>
        <v>0.38213225936339357</v>
      </c>
      <c r="Q21" s="1">
        <f t="shared" si="6"/>
        <v>0.14725647052819024</v>
      </c>
      <c r="R21" s="1">
        <f t="shared" si="7"/>
        <v>0.30738626017412196</v>
      </c>
      <c r="S21" s="1">
        <f t="shared" si="8"/>
        <v>0.26449914204228575</v>
      </c>
      <c r="T21" s="1">
        <f t="shared" si="9"/>
        <v>0.5325177462635966</v>
      </c>
      <c r="U21" s="1">
        <f t="shared" si="10"/>
        <v>0.38683212380166299</v>
      </c>
      <c r="V21" s="1">
        <f t="shared" si="11"/>
        <v>-0.29750492022400721</v>
      </c>
      <c r="W21" s="1">
        <f t="shared" si="12"/>
        <v>-4.6567486979689487E-2</v>
      </c>
      <c r="X21" s="1">
        <f t="shared" si="13"/>
        <v>-0.32518916196945991</v>
      </c>
      <c r="Y21" s="1">
        <f t="shared" si="14"/>
        <v>0.43559481109382769</v>
      </c>
      <c r="Z21" s="1">
        <f t="shared" si="15"/>
        <v>0.13835523206631795</v>
      </c>
      <c r="AA21" s="1">
        <f t="shared" si="16"/>
        <v>-0.47175182504262692</v>
      </c>
      <c r="AB21" s="1">
        <f t="shared" si="17"/>
        <v>-0.10547521497519263</v>
      </c>
      <c r="AC21" s="1">
        <f t="shared" si="18"/>
        <v>-0.52043687926934445</v>
      </c>
      <c r="AD21" s="1">
        <f t="shared" si="19"/>
        <v>-0.29359085403100005</v>
      </c>
      <c r="AE21" s="1">
        <f t="shared" si="20"/>
        <v>-0.5176704048452283</v>
      </c>
      <c r="AF21" s="1">
        <f t="shared" si="21"/>
        <v>-0.23633212297070028</v>
      </c>
      <c r="AG21" s="1">
        <f t="shared" si="22"/>
        <v>-9.6778271843663388E-2</v>
      </c>
      <c r="AH21" s="1">
        <f t="shared" si="23"/>
        <v>0.63499500872789927</v>
      </c>
      <c r="AI21" s="1">
        <f t="shared" si="24"/>
        <v>-4.8185192738360305E-3</v>
      </c>
      <c r="AJ21" s="1">
        <f t="shared" si="25"/>
        <v>0.6939589611064394</v>
      </c>
      <c r="AK21" s="1">
        <f t="shared" si="26"/>
        <v>0.10061580597316233</v>
      </c>
      <c r="AL21" s="1">
        <f t="shared" si="27"/>
        <v>-0.15523363361987574</v>
      </c>
      <c r="AM21" s="1">
        <f t="shared" si="28"/>
        <v>0.48601572678941696</v>
      </c>
      <c r="AN21" s="1">
        <f t="shared" si="29"/>
        <v>-0.13726361777098806</v>
      </c>
      <c r="AO21" s="1">
        <f t="shared" si="30"/>
        <v>0.88642685013082456</v>
      </c>
      <c r="AP21" s="1">
        <f t="shared" si="31"/>
        <v>0.37441506394599733</v>
      </c>
      <c r="AQ21" s="1">
        <f t="shared" si="32"/>
        <v>0.41730030910352189</v>
      </c>
      <c r="AR21" s="1">
        <f t="shared" si="33"/>
        <v>0.44100748673205903</v>
      </c>
      <c r="AS21" s="1">
        <f t="shared" si="34"/>
        <v>-8.9624247156493198E-2</v>
      </c>
      <c r="AT21" s="1">
        <f t="shared" si="35"/>
        <v>7.8509259509209617E-3</v>
      </c>
      <c r="AU21" s="1">
        <f t="shared" si="36"/>
        <v>0.2525253993575256</v>
      </c>
      <c r="AV21" s="1">
        <f t="shared" si="37"/>
        <v>-0.15419224189886815</v>
      </c>
      <c r="AW21" s="1">
        <f t="shared" si="38"/>
        <v>-2.6405477699866564E-2</v>
      </c>
      <c r="AX21" s="1">
        <f t="shared" si="39"/>
        <v>-1.6887159334226687E-2</v>
      </c>
      <c r="AY21" s="1">
        <f t="shared" si="40"/>
        <v>-0.13494173227959916</v>
      </c>
      <c r="AZ21" s="1">
        <f t="shared" si="40"/>
        <v>-0.35278301969394432</v>
      </c>
      <c r="BA21" s="1">
        <f t="shared" si="40"/>
        <v>-0.28318098366502831</v>
      </c>
      <c r="BB21" s="1">
        <f t="shared" si="40"/>
        <v>-0.11584200513462184</v>
      </c>
      <c r="BC21" s="1">
        <f t="shared" si="40"/>
        <v>-2.8527665788399048E-2</v>
      </c>
      <c r="BD21" s="19"/>
      <c r="BE21" s="19"/>
      <c r="BF21" s="19"/>
      <c r="BG21" s="19"/>
      <c r="BH21" s="19"/>
      <c r="BI21" s="19"/>
      <c r="BJ21" s="19"/>
    </row>
    <row r="22" spans="2:62" x14ac:dyDescent="0.45">
      <c r="B22" s="2" t="s">
        <v>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">
        <f t="shared" si="4"/>
        <v>0.13070008213159334</v>
      </c>
      <c r="P22" s="1">
        <f t="shared" si="5"/>
        <v>0.35284778163106756</v>
      </c>
      <c r="Q22" s="1">
        <f t="shared" si="6"/>
        <v>0.20928030748780513</v>
      </c>
      <c r="R22" s="1">
        <f t="shared" si="7"/>
        <v>0.27180300995410511</v>
      </c>
      <c r="S22" s="1">
        <f t="shared" si="8"/>
        <v>7.8750113660977616E-2</v>
      </c>
      <c r="T22" s="1">
        <f t="shared" si="9"/>
        <v>-0.54116536810483862</v>
      </c>
      <c r="U22" s="1">
        <f t="shared" si="10"/>
        <v>-0.53596264153403683</v>
      </c>
      <c r="V22" s="1">
        <f t="shared" si="11"/>
        <v>-0.56539600093947651</v>
      </c>
      <c r="W22" s="1">
        <f t="shared" si="12"/>
        <v>-0.39792749183528053</v>
      </c>
      <c r="X22" s="1">
        <f t="shared" si="13"/>
        <v>-0.54336266529002097</v>
      </c>
      <c r="Y22" s="1">
        <f t="shared" si="14"/>
        <v>-0.18757098840221464</v>
      </c>
      <c r="Z22" s="1">
        <f t="shared" si="15"/>
        <v>0.29978669394888846</v>
      </c>
      <c r="AA22" s="1">
        <f t="shared" si="16"/>
        <v>-0.62563061785086038</v>
      </c>
      <c r="AB22" s="1">
        <f t="shared" si="17"/>
        <v>0.14908121577086297</v>
      </c>
      <c r="AC22" s="1">
        <f t="shared" si="18"/>
        <v>-0.14390490227003006</v>
      </c>
      <c r="AD22" s="1">
        <f t="shared" si="19"/>
        <v>0.15452357829329832</v>
      </c>
      <c r="AE22" s="1">
        <f t="shared" si="20"/>
        <v>-1.5294840118278308E-2</v>
      </c>
      <c r="AF22" s="1">
        <f t="shared" si="21"/>
        <v>0.46122146572059819</v>
      </c>
      <c r="AG22" s="1">
        <f t="shared" si="22"/>
        <v>1.9853920803449934</v>
      </c>
      <c r="AH22" s="1">
        <f t="shared" si="23"/>
        <v>5.4952125635078977</v>
      </c>
      <c r="AI22" s="1">
        <f t="shared" si="24"/>
        <v>2.6137939283381137</v>
      </c>
      <c r="AJ22" s="1">
        <f t="shared" si="25"/>
        <v>2.4216708030785519</v>
      </c>
      <c r="AK22" s="1">
        <f t="shared" si="26"/>
        <v>1.7222463266763017</v>
      </c>
      <c r="AL22" s="1">
        <f t="shared" si="27"/>
        <v>0.19368820695346423</v>
      </c>
      <c r="AM22" s="1">
        <f t="shared" si="28"/>
        <v>0.83089265367117981</v>
      </c>
      <c r="AN22" s="1">
        <f t="shared" si="29"/>
        <v>-0.54422978443424919</v>
      </c>
      <c r="AO22" s="1">
        <f t="shared" si="30"/>
        <v>-0.13313855875147984</v>
      </c>
      <c r="AP22" s="1">
        <f t="shared" si="31"/>
        <v>-0.21634636879179336</v>
      </c>
      <c r="AQ22" s="1">
        <f t="shared" si="32"/>
        <v>-0.25773016991492026</v>
      </c>
      <c r="AR22" s="1">
        <f t="shared" si="33"/>
        <v>-0.37294452934062572</v>
      </c>
      <c r="AS22" s="1">
        <f t="shared" si="34"/>
        <v>-0.63981804054864178</v>
      </c>
      <c r="AT22" s="1">
        <f t="shared" si="35"/>
        <v>-0.52450892141147687</v>
      </c>
      <c r="AU22" s="1">
        <f t="shared" si="36"/>
        <v>-0.33399569186475797</v>
      </c>
      <c r="AV22" s="1">
        <f t="shared" si="37"/>
        <v>0.59182842382597345</v>
      </c>
      <c r="AW22" s="1">
        <f t="shared" si="38"/>
        <v>0.13133055154878748</v>
      </c>
      <c r="AX22" s="1">
        <f t="shared" si="39"/>
        <v>8.7336986698075769E-2</v>
      </c>
      <c r="AY22" s="1">
        <f t="shared" si="40"/>
        <v>0.18521850195016776</v>
      </c>
      <c r="AZ22" s="1">
        <f t="shared" si="40"/>
        <v>0.25275308394269769</v>
      </c>
      <c r="BA22" s="1">
        <f t="shared" si="40"/>
        <v>-0.44302233533450253</v>
      </c>
      <c r="BB22" s="1">
        <f t="shared" si="40"/>
        <v>0.1084674589430501</v>
      </c>
      <c r="BC22" s="1">
        <f t="shared" si="40"/>
        <v>0.31118241348042286</v>
      </c>
      <c r="BD22" s="19"/>
      <c r="BE22" s="19"/>
      <c r="BF22" s="19"/>
      <c r="BG22" s="19"/>
      <c r="BH22" s="19"/>
      <c r="BI22" s="19"/>
      <c r="BJ22" s="19"/>
    </row>
    <row r="23" spans="2:62" x14ac:dyDescent="0.45">
      <c r="B23" s="2" t="s">
        <v>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">
        <f t="shared" si="4"/>
        <v>0.13566983389165777</v>
      </c>
      <c r="P23" s="1">
        <f t="shared" si="5"/>
        <v>0.10615261365148831</v>
      </c>
      <c r="Q23" s="1">
        <f t="shared" si="6"/>
        <v>0.16792626381768483</v>
      </c>
      <c r="R23" s="1">
        <f t="shared" si="7"/>
        <v>0.16192134668816949</v>
      </c>
      <c r="S23" s="1">
        <f t="shared" si="8"/>
        <v>0.28774106011206291</v>
      </c>
      <c r="T23" s="1">
        <f t="shared" si="9"/>
        <v>-0.1367627212371656</v>
      </c>
      <c r="U23" s="1">
        <f t="shared" si="10"/>
        <v>-0.2441076303650912</v>
      </c>
      <c r="V23" s="1">
        <f t="shared" si="11"/>
        <v>8.0158798408298537E-3</v>
      </c>
      <c r="W23" s="1">
        <f t="shared" si="12"/>
        <v>4.9680408871446202E-2</v>
      </c>
      <c r="X23" s="1">
        <f t="shared" si="13"/>
        <v>-3.5170517516568411E-3</v>
      </c>
      <c r="Y23" s="1">
        <f t="shared" si="14"/>
        <v>4.9093947240762548E-2</v>
      </c>
      <c r="Z23" s="1">
        <f t="shared" si="15"/>
        <v>-2.3812743377492618E-2</v>
      </c>
      <c r="AA23" s="1">
        <f t="shared" si="16"/>
        <v>-6.8739758316873401E-2</v>
      </c>
      <c r="AB23" s="1">
        <f t="shared" si="17"/>
        <v>1.073627168122826E-2</v>
      </c>
      <c r="AC23" s="1">
        <f t="shared" si="18"/>
        <v>-3.9687668157751599E-2</v>
      </c>
      <c r="AD23" s="1">
        <f t="shared" si="19"/>
        <v>-5.1326307668738136E-2</v>
      </c>
      <c r="AE23" s="1">
        <f t="shared" si="20"/>
        <v>-4.0315369833841874E-2</v>
      </c>
      <c r="AF23" s="1">
        <f t="shared" si="21"/>
        <v>9.3736279578311432E-2</v>
      </c>
      <c r="AG23" s="1">
        <f t="shared" si="22"/>
        <v>-0.1307742571257271</v>
      </c>
      <c r="AH23" s="1">
        <f t="shared" si="23"/>
        <v>8.2694954425665212E-2</v>
      </c>
      <c r="AI23" s="1">
        <f t="shared" si="24"/>
        <v>-2.9085599871470635E-2</v>
      </c>
      <c r="AJ23" s="1">
        <f t="shared" si="25"/>
        <v>-3.114017579883388E-2</v>
      </c>
      <c r="AK23" s="1">
        <f t="shared" si="26"/>
        <v>0.19689237676319382</v>
      </c>
      <c r="AL23" s="1">
        <f t="shared" si="27"/>
        <v>-2.5871188809594159E-2</v>
      </c>
      <c r="AM23" s="1">
        <f t="shared" si="28"/>
        <v>0.22284394515205674</v>
      </c>
      <c r="AN23" s="1">
        <f t="shared" si="29"/>
        <v>0.13151952730721916</v>
      </c>
      <c r="AO23" s="1">
        <f t="shared" si="30"/>
        <v>0.29404679513728271</v>
      </c>
      <c r="AP23" s="1">
        <f t="shared" si="31"/>
        <v>0.32732049107966854</v>
      </c>
      <c r="AQ23" s="1">
        <f t="shared" si="32"/>
        <v>0.36648881122328891</v>
      </c>
      <c r="AR23" s="1">
        <f t="shared" si="33"/>
        <v>8.5954354197162797E-2</v>
      </c>
      <c r="AS23" s="1">
        <f t="shared" si="34"/>
        <v>0.8295784574387699</v>
      </c>
      <c r="AT23" s="1">
        <f t="shared" si="35"/>
        <v>-9.6598206296268363E-2</v>
      </c>
      <c r="AU23" s="1">
        <f t="shared" si="36"/>
        <v>0.14696543304436926</v>
      </c>
      <c r="AV23" s="1">
        <f t="shared" si="37"/>
        <v>1.6417408368703867E-2</v>
      </c>
      <c r="AW23" s="1">
        <f t="shared" si="38"/>
        <v>-1.7253653685352588E-2</v>
      </c>
      <c r="AX23" s="1">
        <f t="shared" si="39"/>
        <v>0.14153073924787019</v>
      </c>
      <c r="AY23" s="1">
        <f t="shared" si="40"/>
        <v>2.1884147540814247E-2</v>
      </c>
      <c r="AZ23" s="1">
        <f t="shared" si="40"/>
        <v>0.10905398429516766</v>
      </c>
      <c r="BA23" s="1">
        <f t="shared" si="40"/>
        <v>3.4123237579797072E-2</v>
      </c>
      <c r="BB23" s="1">
        <f t="shared" si="40"/>
        <v>4.7237743974972712E-3</v>
      </c>
      <c r="BC23" s="1">
        <f t="shared" si="40"/>
        <v>-0.10093558159828564</v>
      </c>
      <c r="BD23" s="19"/>
      <c r="BE23" s="19"/>
      <c r="BF23" s="19"/>
      <c r="BG23" s="19"/>
      <c r="BH23" s="19"/>
      <c r="BI23" s="19"/>
      <c r="BJ23" s="19"/>
    </row>
    <row r="24" spans="2:62" x14ac:dyDescent="0.45">
      <c r="B24" s="2" t="s">
        <v>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">
        <f t="shared" si="4"/>
        <v>5.7019994933451557E-3</v>
      </c>
      <c r="P24" s="1">
        <f t="shared" si="5"/>
        <v>7.4334884408422175E-2</v>
      </c>
      <c r="Q24" s="1">
        <f t="shared" si="6"/>
        <v>-0.1888244367439802</v>
      </c>
      <c r="R24" s="1">
        <f t="shared" si="7"/>
        <v>-0.20626224180713792</v>
      </c>
      <c r="S24" s="1">
        <f t="shared" si="8"/>
        <v>-0.1879036576042451</v>
      </c>
      <c r="T24" s="1">
        <f t="shared" si="9"/>
        <v>-0.48412744336867308</v>
      </c>
      <c r="U24" s="1">
        <f t="shared" si="10"/>
        <v>-0.41489898829239669</v>
      </c>
      <c r="V24" s="1">
        <f t="shared" si="11"/>
        <v>-0.2242873398307591</v>
      </c>
      <c r="W24" s="1">
        <f t="shared" si="12"/>
        <v>-0.10026129796746253</v>
      </c>
      <c r="X24" s="1">
        <f t="shared" si="13"/>
        <v>-0.21048860867153918</v>
      </c>
      <c r="Y24" s="1">
        <f t="shared" si="14"/>
        <v>-0.23876746309534858</v>
      </c>
      <c r="Z24" s="1">
        <f t="shared" si="15"/>
        <v>-0.2868165049239616</v>
      </c>
      <c r="AA24" s="1">
        <f t="shared" si="16"/>
        <v>0.17185364839484385</v>
      </c>
      <c r="AB24" s="1">
        <f t="shared" si="17"/>
        <v>-0.24302252377496769</v>
      </c>
      <c r="AC24" s="1">
        <f t="shared" si="18"/>
        <v>-4.8109452188366597E-2</v>
      </c>
      <c r="AD24" s="1">
        <f t="shared" si="19"/>
        <v>0.13207766999901627</v>
      </c>
      <c r="AE24" s="1">
        <f t="shared" si="20"/>
        <v>-0.19431748127009463</v>
      </c>
      <c r="AF24" s="1">
        <f t="shared" si="21"/>
        <v>0.30594252836505986</v>
      </c>
      <c r="AG24" s="1">
        <f t="shared" si="22"/>
        <v>0.55654713583355142</v>
      </c>
      <c r="AH24" s="1">
        <f t="shared" si="23"/>
        <v>0.52658921336547371</v>
      </c>
      <c r="AI24" s="1">
        <f t="shared" si="24"/>
        <v>0.24828170782968351</v>
      </c>
      <c r="AJ24" s="1">
        <f t="shared" si="25"/>
        <v>0.39486094378883885</v>
      </c>
      <c r="AK24" s="1">
        <f t="shared" si="26"/>
        <v>0.44532524780507643</v>
      </c>
      <c r="AL24" s="1">
        <f t="shared" si="27"/>
        <v>0.26949290908763324</v>
      </c>
      <c r="AM24" s="1">
        <f t="shared" si="28"/>
        <v>1.6122816365826909E-2</v>
      </c>
      <c r="AN24" s="1">
        <f t="shared" si="29"/>
        <v>0.40788490264439581</v>
      </c>
      <c r="AO24" s="1">
        <f t="shared" si="30"/>
        <v>0.55739184968277367</v>
      </c>
      <c r="AP24" s="1">
        <f t="shared" si="31"/>
        <v>0.17868754965634759</v>
      </c>
      <c r="AQ24" s="1">
        <f t="shared" si="32"/>
        <v>0.71322991110040079</v>
      </c>
      <c r="AR24" s="1">
        <f t="shared" si="33"/>
        <v>0.33297139577063217</v>
      </c>
      <c r="AS24" s="1">
        <f t="shared" si="34"/>
        <v>-0.11844819667709283</v>
      </c>
      <c r="AT24" s="1">
        <f t="shared" si="35"/>
        <v>-0.16525715493005333</v>
      </c>
      <c r="AU24" s="1">
        <f t="shared" si="36"/>
        <v>-0.18566789004632667</v>
      </c>
      <c r="AV24" s="1">
        <f t="shared" si="37"/>
        <v>-9.4854987852060035E-2</v>
      </c>
      <c r="AW24" s="1">
        <f t="shared" si="38"/>
        <v>-0.107178822193989</v>
      </c>
      <c r="AX24" s="1">
        <f t="shared" si="39"/>
        <v>-8.9829397482853013E-2</v>
      </c>
      <c r="AY24" s="1">
        <f t="shared" si="40"/>
        <v>-0.11580712115734781</v>
      </c>
      <c r="AZ24" s="1">
        <f t="shared" si="40"/>
        <v>-4.5965683556528081E-2</v>
      </c>
      <c r="BA24" s="1">
        <f t="shared" si="40"/>
        <v>0.13516923394161395</v>
      </c>
      <c r="BB24" s="1">
        <f t="shared" si="40"/>
        <v>0.1528491725236345</v>
      </c>
      <c r="BC24" s="1">
        <f t="shared" si="40"/>
        <v>-0.33386479222633991</v>
      </c>
      <c r="BD24" s="19"/>
      <c r="BE24" s="19"/>
      <c r="BF24" s="19"/>
      <c r="BG24" s="19"/>
      <c r="BH24" s="19"/>
      <c r="BI24" s="19"/>
      <c r="BJ24" s="19"/>
    </row>
    <row r="25" spans="2:62" x14ac:dyDescent="0.45">
      <c r="B25" s="2" t="s">
        <v>12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">
        <f t="shared" ref="O25:BC25" si="41">O13/C13-1</f>
        <v>-4.9286679202431016E-2</v>
      </c>
      <c r="P25" s="1">
        <f t="shared" si="41"/>
        <v>-7.7160171987945558E-3</v>
      </c>
      <c r="Q25" s="1">
        <f t="shared" si="41"/>
        <v>2.728093813629906E-2</v>
      </c>
      <c r="R25" s="1">
        <f t="shared" si="41"/>
        <v>4.2503835710537397E-2</v>
      </c>
      <c r="S25" s="1">
        <f t="shared" si="41"/>
        <v>2.3258425858631693E-2</v>
      </c>
      <c r="T25" s="1">
        <f t="shared" si="41"/>
        <v>2.1568128975544498E-2</v>
      </c>
      <c r="U25" s="1">
        <f t="shared" si="41"/>
        <v>1.0277027278216888E-2</v>
      </c>
      <c r="V25" s="1">
        <f t="shared" si="41"/>
        <v>8.8308068802391837E-3</v>
      </c>
      <c r="W25" s="1">
        <f t="shared" si="41"/>
        <v>2.8849336665778047E-2</v>
      </c>
      <c r="X25" s="1">
        <f t="shared" si="41"/>
        <v>3.100588853577535E-2</v>
      </c>
      <c r="Y25" s="1">
        <f t="shared" si="41"/>
        <v>-2.1624583588345958E-2</v>
      </c>
      <c r="Z25" s="1">
        <f t="shared" si="41"/>
        <v>-5.4879838350530008E-2</v>
      </c>
      <c r="AA25" s="1">
        <f t="shared" si="41"/>
        <v>0.11055897805459902</v>
      </c>
      <c r="AB25" s="1">
        <f t="shared" si="41"/>
        <v>4.0518313650808713E-2</v>
      </c>
      <c r="AC25" s="1">
        <f t="shared" si="41"/>
        <v>3.5011126255874547E-2</v>
      </c>
      <c r="AD25" s="1">
        <f t="shared" si="41"/>
        <v>-1.0079594270577807E-2</v>
      </c>
      <c r="AE25" s="1">
        <f t="shared" si="41"/>
        <v>-1.9186336449874664E-2</v>
      </c>
      <c r="AF25" s="1">
        <f t="shared" si="41"/>
        <v>-1.0832192144718755E-2</v>
      </c>
      <c r="AG25" s="1">
        <f t="shared" si="41"/>
        <v>-1.3889731181059295E-3</v>
      </c>
      <c r="AH25" s="1">
        <f t="shared" si="41"/>
        <v>3.5948091215501465E-2</v>
      </c>
      <c r="AI25" s="1">
        <f t="shared" si="41"/>
        <v>-1.5827641121484937E-2</v>
      </c>
      <c r="AJ25" s="1">
        <f t="shared" si="41"/>
        <v>-8.8057429841643664E-3</v>
      </c>
      <c r="AK25" s="1">
        <f t="shared" si="41"/>
        <v>0.10860648901205194</v>
      </c>
      <c r="AL25" s="1">
        <f t="shared" si="41"/>
        <v>6.0379943718859241E-2</v>
      </c>
      <c r="AM25" s="1">
        <f t="shared" si="41"/>
        <v>-6.5815030463807545E-2</v>
      </c>
      <c r="AN25" s="1">
        <f t="shared" si="41"/>
        <v>1.065381270316279E-2</v>
      </c>
      <c r="AO25" s="1">
        <f t="shared" si="41"/>
        <v>1.0978341358441224E-2</v>
      </c>
      <c r="AP25" s="1">
        <f t="shared" si="41"/>
        <v>3.4933869289540675E-2</v>
      </c>
      <c r="AQ25" s="1">
        <f t="shared" si="41"/>
        <v>4.6569415816148707E-2</v>
      </c>
      <c r="AR25" s="1">
        <f t="shared" si="41"/>
        <v>2.921337488486353E-2</v>
      </c>
      <c r="AS25" s="1">
        <f t="shared" si="41"/>
        <v>-1.6995685091396595E-3</v>
      </c>
      <c r="AT25" s="1">
        <f t="shared" si="41"/>
        <v>1.2065155389103799E-2</v>
      </c>
      <c r="AU25" s="1">
        <f t="shared" si="41"/>
        <v>6.4750991131921287E-2</v>
      </c>
      <c r="AV25" s="1">
        <f t="shared" si="41"/>
        <v>5.750619337203311E-2</v>
      </c>
      <c r="AW25" s="1">
        <f t="shared" si="41"/>
        <v>-1.2829084055370199E-2</v>
      </c>
      <c r="AX25" s="1">
        <f t="shared" si="41"/>
        <v>1.5941629842070038E-2</v>
      </c>
      <c r="AY25" s="1">
        <f t="shared" si="41"/>
        <v>1.3603087865478924E-2</v>
      </c>
      <c r="AZ25" s="1">
        <f t="shared" si="41"/>
        <v>9.8012573443499784E-2</v>
      </c>
      <c r="BA25" s="1">
        <f t="shared" si="41"/>
        <v>0.10665477915682398</v>
      </c>
      <c r="BB25" s="1">
        <f t="shared" si="41"/>
        <v>8.726442215153174E-3</v>
      </c>
      <c r="BC25" s="1">
        <f t="shared" si="41"/>
        <v>3.4757458342598024E-3</v>
      </c>
      <c r="BD25" s="19"/>
      <c r="BE25" s="19"/>
      <c r="BF25" s="19"/>
      <c r="BG25" s="19"/>
      <c r="BH25" s="19"/>
      <c r="BI25" s="19"/>
      <c r="BJ25" s="19"/>
    </row>
    <row r="26" spans="2:62" x14ac:dyDescent="0.45">
      <c r="BC26" s="7"/>
      <c r="BD26" s="7"/>
      <c r="BE26" s="7"/>
      <c r="BF26" s="7"/>
      <c r="BG26" s="7"/>
      <c r="BH26" s="7"/>
      <c r="BI26" s="7"/>
      <c r="BJ26" s="7"/>
    </row>
    <row r="27" spans="2:62" s="17" customFormat="1" ht="19.5" thickBot="1" x14ac:dyDescent="0.5">
      <c r="B27" s="16" t="s">
        <v>16</v>
      </c>
      <c r="C27" s="18">
        <v>41640</v>
      </c>
      <c r="D27" s="18">
        <v>41671</v>
      </c>
      <c r="E27" s="18">
        <v>41699</v>
      </c>
      <c r="F27" s="18">
        <v>41730</v>
      </c>
      <c r="G27" s="18">
        <v>41760</v>
      </c>
      <c r="H27" s="18">
        <v>41791</v>
      </c>
      <c r="I27" s="18">
        <v>41821</v>
      </c>
      <c r="J27" s="18">
        <v>41852</v>
      </c>
      <c r="K27" s="18">
        <v>41883</v>
      </c>
      <c r="L27" s="18">
        <v>41913</v>
      </c>
      <c r="M27" s="18">
        <v>41944</v>
      </c>
      <c r="N27" s="18">
        <v>41974</v>
      </c>
      <c r="O27" s="18">
        <v>42005</v>
      </c>
      <c r="P27" s="18">
        <v>42036</v>
      </c>
      <c r="Q27" s="18">
        <v>42064</v>
      </c>
      <c r="R27" s="18">
        <v>42095</v>
      </c>
      <c r="S27" s="18">
        <v>42125</v>
      </c>
      <c r="T27" s="18">
        <v>42156</v>
      </c>
      <c r="U27" s="18">
        <v>42186</v>
      </c>
      <c r="V27" s="18">
        <v>42217</v>
      </c>
      <c r="W27" s="18">
        <v>42248</v>
      </c>
      <c r="X27" s="18">
        <v>42278</v>
      </c>
      <c r="Y27" s="18">
        <v>42309</v>
      </c>
      <c r="Z27" s="18">
        <v>42339</v>
      </c>
      <c r="AA27" s="18">
        <v>42370</v>
      </c>
      <c r="AB27" s="18">
        <v>42401</v>
      </c>
      <c r="AC27" s="18">
        <v>42430</v>
      </c>
      <c r="AD27" s="18">
        <v>42461</v>
      </c>
      <c r="AE27" s="18">
        <v>42491</v>
      </c>
      <c r="AF27" s="18">
        <v>42522</v>
      </c>
      <c r="AG27" s="18">
        <v>42552</v>
      </c>
      <c r="AH27" s="18">
        <v>42583</v>
      </c>
      <c r="AI27" s="18">
        <v>42614</v>
      </c>
      <c r="AJ27" s="18">
        <v>42644</v>
      </c>
      <c r="AK27" s="18">
        <v>42675</v>
      </c>
      <c r="AL27" s="18">
        <v>42705</v>
      </c>
      <c r="AM27" s="18">
        <v>42736</v>
      </c>
      <c r="AN27" s="18">
        <v>42767</v>
      </c>
      <c r="AO27" s="18">
        <v>42795</v>
      </c>
      <c r="AP27" s="18">
        <v>42826</v>
      </c>
      <c r="AQ27" s="18">
        <v>42856</v>
      </c>
      <c r="AR27" s="18">
        <v>42887</v>
      </c>
      <c r="AS27" s="18">
        <v>42917</v>
      </c>
      <c r="AT27" s="18">
        <v>42948</v>
      </c>
      <c r="AU27" s="18">
        <v>42979</v>
      </c>
      <c r="AV27" s="18">
        <v>43009</v>
      </c>
      <c r="AW27" s="18">
        <v>43040</v>
      </c>
      <c r="AX27" s="18">
        <v>43070</v>
      </c>
      <c r="AY27" s="18">
        <v>43101</v>
      </c>
      <c r="AZ27" s="18">
        <v>43132</v>
      </c>
      <c r="BA27" s="18">
        <v>43160</v>
      </c>
      <c r="BB27" s="18">
        <v>43191</v>
      </c>
      <c r="BC27" s="18">
        <v>43221</v>
      </c>
      <c r="BD27" s="18">
        <v>43252</v>
      </c>
      <c r="BE27" s="18">
        <v>43282</v>
      </c>
      <c r="BF27" s="18">
        <v>43313</v>
      </c>
      <c r="BG27" s="18">
        <v>43344</v>
      </c>
      <c r="BH27" s="18">
        <v>43374</v>
      </c>
      <c r="BI27" s="18">
        <v>43405</v>
      </c>
      <c r="BJ27" s="18">
        <v>43435</v>
      </c>
    </row>
    <row r="28" spans="2:62" ht="19.5" thickTop="1" x14ac:dyDescent="0.45">
      <c r="B28" s="2" t="s">
        <v>17</v>
      </c>
      <c r="C28" s="3">
        <f t="shared" ref="C28:AH28" si="42">C3</f>
        <v>939.04095423500007</v>
      </c>
      <c r="D28" s="3">
        <f t="shared" si="42"/>
        <v>865.09608652799989</v>
      </c>
      <c r="E28" s="3">
        <f t="shared" si="42"/>
        <v>861.68020655700002</v>
      </c>
      <c r="F28" s="3">
        <f t="shared" si="42"/>
        <v>807.03356543200005</v>
      </c>
      <c r="G28" s="3">
        <f t="shared" si="42"/>
        <v>890.96698542399997</v>
      </c>
      <c r="H28" s="3">
        <f t="shared" si="42"/>
        <v>935.65034453100009</v>
      </c>
      <c r="I28" s="3">
        <f t="shared" si="42"/>
        <v>918.32671307700002</v>
      </c>
      <c r="J28" s="3">
        <f t="shared" si="42"/>
        <v>854.329957315</v>
      </c>
      <c r="K28" s="3">
        <f t="shared" si="42"/>
        <v>874.05451473000016</v>
      </c>
      <c r="L28" s="3">
        <f t="shared" si="42"/>
        <v>975.54360269599999</v>
      </c>
      <c r="M28" s="3">
        <f t="shared" si="42"/>
        <v>952.71444301800011</v>
      </c>
      <c r="N28" s="3">
        <f t="shared" si="42"/>
        <v>1030.435283067</v>
      </c>
      <c r="O28" s="3">
        <f t="shared" si="42"/>
        <v>993.78632728599996</v>
      </c>
      <c r="P28" s="3">
        <f t="shared" si="42"/>
        <v>947.39136444099995</v>
      </c>
      <c r="Q28" s="3">
        <f t="shared" si="42"/>
        <v>743.46069788700015</v>
      </c>
      <c r="R28" s="3">
        <f t="shared" si="42"/>
        <v>687.49440203900008</v>
      </c>
      <c r="S28" s="3">
        <f t="shared" si="42"/>
        <v>764.22762681999995</v>
      </c>
      <c r="T28" s="3">
        <f t="shared" si="42"/>
        <v>538.18100774000004</v>
      </c>
      <c r="U28" s="3">
        <f t="shared" si="42"/>
        <v>570.41532071100005</v>
      </c>
      <c r="V28" s="3">
        <f t="shared" si="42"/>
        <v>674.91567737199989</v>
      </c>
      <c r="W28" s="3">
        <f t="shared" si="42"/>
        <v>797.61125839351553</v>
      </c>
      <c r="X28" s="3">
        <f t="shared" si="42"/>
        <v>779.78904289699994</v>
      </c>
      <c r="Y28" s="3">
        <f t="shared" si="42"/>
        <v>774.97131807799997</v>
      </c>
      <c r="Z28" s="3">
        <f t="shared" si="42"/>
        <v>790.0453044436</v>
      </c>
      <c r="AA28" s="3">
        <f t="shared" si="42"/>
        <v>1088.5843863939999</v>
      </c>
      <c r="AB28" s="3">
        <f t="shared" si="42"/>
        <v>743.87134795899988</v>
      </c>
      <c r="AC28" s="3">
        <f t="shared" si="42"/>
        <v>672.3348818879</v>
      </c>
      <c r="AD28" s="3">
        <f t="shared" si="42"/>
        <v>740.70149115899994</v>
      </c>
      <c r="AE28" s="3">
        <f t="shared" si="42"/>
        <v>611.79942166499995</v>
      </c>
      <c r="AF28" s="3">
        <f t="shared" si="42"/>
        <v>664.1575568479999</v>
      </c>
      <c r="AG28" s="3">
        <f t="shared" si="42"/>
        <v>834.12162847699994</v>
      </c>
      <c r="AH28" s="3">
        <f t="shared" si="42"/>
        <v>1005.935558186</v>
      </c>
      <c r="AI28" s="3">
        <f t="shared" ref="AI28:AZ28" si="43">AI3</f>
        <v>969.98328466599992</v>
      </c>
      <c r="AJ28" s="3">
        <f t="shared" si="43"/>
        <v>1066.4200267240001</v>
      </c>
      <c r="AK28" s="3">
        <f t="shared" si="43"/>
        <v>1081.7503451699999</v>
      </c>
      <c r="AL28" s="3">
        <f t="shared" si="43"/>
        <v>942.4533182969999</v>
      </c>
      <c r="AM28" s="3">
        <f t="shared" si="43"/>
        <v>1142.1534518410001</v>
      </c>
      <c r="AN28" s="3">
        <f t="shared" si="43"/>
        <v>992.27169355600006</v>
      </c>
      <c r="AO28" s="3">
        <f t="shared" si="43"/>
        <v>1039.1216219450002</v>
      </c>
      <c r="AP28" s="3">
        <f t="shared" si="43"/>
        <v>889.67267192599991</v>
      </c>
      <c r="AQ28" s="3">
        <f t="shared" si="43"/>
        <v>1017.7110316749998</v>
      </c>
      <c r="AR28" s="3">
        <f t="shared" si="43"/>
        <v>874.1236888169999</v>
      </c>
      <c r="AS28" s="3">
        <f t="shared" si="43"/>
        <v>768.94887182800005</v>
      </c>
      <c r="AT28" s="3">
        <f t="shared" si="43"/>
        <v>852.45581581499982</v>
      </c>
      <c r="AU28" s="3">
        <f t="shared" si="43"/>
        <v>827.05717959099991</v>
      </c>
      <c r="AV28" s="3">
        <f t="shared" si="43"/>
        <v>971.21649999399995</v>
      </c>
      <c r="AW28" s="3">
        <f t="shared" si="43"/>
        <v>979.99332441000001</v>
      </c>
      <c r="AX28" s="3">
        <f t="shared" si="43"/>
        <v>879.62035412400007</v>
      </c>
      <c r="AY28" s="3">
        <f t="shared" si="43"/>
        <v>1020.0869269700001</v>
      </c>
      <c r="AZ28" s="3">
        <f t="shared" si="43"/>
        <v>941.85108909724192</v>
      </c>
      <c r="BA28" s="3">
        <f t="shared" ref="BA28:BJ28" si="44">BA3</f>
        <v>1140.887938072</v>
      </c>
      <c r="BB28" s="3">
        <f t="shared" si="44"/>
        <v>997.51879061800003</v>
      </c>
      <c r="BC28" s="3">
        <f t="shared" si="44"/>
        <v>712.54335810400005</v>
      </c>
      <c r="BD28" s="3">
        <f t="shared" si="44"/>
        <v>0</v>
      </c>
      <c r="BE28" s="3">
        <f t="shared" si="44"/>
        <v>0</v>
      </c>
      <c r="BF28" s="3">
        <f t="shared" si="44"/>
        <v>0</v>
      </c>
      <c r="BG28" s="3">
        <f t="shared" si="44"/>
        <v>0</v>
      </c>
      <c r="BH28" s="3">
        <f t="shared" si="44"/>
        <v>0</v>
      </c>
      <c r="BI28" s="3">
        <f t="shared" si="44"/>
        <v>0</v>
      </c>
      <c r="BJ28" s="3">
        <f t="shared" si="44"/>
        <v>0</v>
      </c>
    </row>
    <row r="29" spans="2:62" x14ac:dyDescent="0.45">
      <c r="B29" s="2" t="s">
        <v>18</v>
      </c>
      <c r="C29" s="3">
        <v>594.40696136474958</v>
      </c>
      <c r="D29" s="3">
        <v>489.13661974508284</v>
      </c>
      <c r="E29" s="3">
        <v>505.27319940249959</v>
      </c>
      <c r="F29" s="3">
        <v>533.32499037325033</v>
      </c>
      <c r="G29" s="3">
        <v>401.71833793391642</v>
      </c>
      <c r="H29" s="3">
        <v>274.72508853191653</v>
      </c>
      <c r="I29" s="3">
        <v>293.53102915916674</v>
      </c>
      <c r="J29" s="3">
        <v>294.40114293033366</v>
      </c>
      <c r="K29" s="3">
        <v>234.42123499425037</v>
      </c>
      <c r="L29" s="3">
        <v>433.00181684966708</v>
      </c>
      <c r="M29" s="3">
        <v>430.51257501691708</v>
      </c>
      <c r="N29" s="3">
        <v>441.59637583500046</v>
      </c>
      <c r="O29" s="3">
        <v>439.10425165891667</v>
      </c>
      <c r="P29" s="3">
        <v>388.60796271583354</v>
      </c>
      <c r="Q29" s="3">
        <v>608.11508021016652</v>
      </c>
      <c r="R29" s="3">
        <v>574.5342091761662</v>
      </c>
      <c r="S29" s="3">
        <v>386.76580566641661</v>
      </c>
      <c r="T29" s="3">
        <v>279.03841617924979</v>
      </c>
      <c r="U29" s="3">
        <v>303.55180855833311</v>
      </c>
      <c r="V29" s="3">
        <v>421.78266884391638</v>
      </c>
      <c r="W29" s="3">
        <v>338.80469202666677</v>
      </c>
      <c r="X29" s="3">
        <v>481.95761703455861</v>
      </c>
      <c r="Y29" s="3">
        <v>571.15222958333391</v>
      </c>
      <c r="Z29" s="3">
        <v>528.99943901087101</v>
      </c>
      <c r="AA29" s="3">
        <v>642.92032273236748</v>
      </c>
      <c r="AB29" s="3">
        <v>440.52435336146158</v>
      </c>
      <c r="AC29" s="3">
        <v>577.92214734716674</v>
      </c>
      <c r="AD29" s="3">
        <v>595.26370698791618</v>
      </c>
      <c r="AE29" s="3">
        <v>528.31958777116677</v>
      </c>
      <c r="AF29" s="3">
        <v>414.17598009446112</v>
      </c>
      <c r="AG29" s="3">
        <v>330.26400000000001</v>
      </c>
      <c r="AH29" s="3">
        <v>354.31201813002428</v>
      </c>
      <c r="AI29" s="3">
        <v>266.10568235943936</v>
      </c>
      <c r="AJ29" s="3">
        <v>525.07360489949974</v>
      </c>
      <c r="AK29" s="3">
        <v>814.51651076733447</v>
      </c>
      <c r="AL29" s="3">
        <v>727.58272229390013</v>
      </c>
      <c r="AM29" s="3">
        <v>739.68236505225025</v>
      </c>
      <c r="AN29" s="3">
        <v>596.99441751141558</v>
      </c>
      <c r="AO29" s="3">
        <v>948.57826378033292</v>
      </c>
      <c r="AP29" s="3">
        <v>735.46</v>
      </c>
      <c r="AQ29" s="3">
        <v>581.1160748083887</v>
      </c>
      <c r="AR29" s="3">
        <v>361.51</v>
      </c>
      <c r="AS29" s="3">
        <v>360.46600000000001</v>
      </c>
      <c r="AT29" s="3">
        <v>391.178</v>
      </c>
      <c r="AU29" s="3">
        <v>526.16700000000003</v>
      </c>
      <c r="AV29" s="3">
        <v>618.19000000000005</v>
      </c>
      <c r="AW29" s="3">
        <v>725.053</v>
      </c>
      <c r="AX29" s="3">
        <v>719.09799999999996</v>
      </c>
      <c r="AY29" s="3">
        <v>876.68899999999996</v>
      </c>
      <c r="AZ29" s="3">
        <v>716.19600000000003</v>
      </c>
      <c r="BA29" s="3">
        <v>723.20399999999995</v>
      </c>
      <c r="BB29" s="3">
        <v>816.82500000000005</v>
      </c>
      <c r="BC29" s="3">
        <v>431.33699999999999</v>
      </c>
      <c r="BD29" s="3"/>
      <c r="BE29" s="3"/>
      <c r="BF29" s="3"/>
      <c r="BG29" s="3"/>
      <c r="BH29" s="3"/>
      <c r="BI29" s="3"/>
      <c r="BJ29" s="3"/>
    </row>
    <row r="30" spans="2:62" x14ac:dyDescent="0.45">
      <c r="B30" s="2" t="s">
        <v>19</v>
      </c>
      <c r="C30" s="3">
        <v>304.85888145425014</v>
      </c>
      <c r="D30" s="3">
        <v>236.8926278519167</v>
      </c>
      <c r="E30" s="3">
        <v>227.61888538058329</v>
      </c>
      <c r="F30" s="3">
        <v>128.25952484883328</v>
      </c>
      <c r="G30" s="3">
        <v>137.3603210374167</v>
      </c>
      <c r="H30" s="3">
        <v>216.8898248653332</v>
      </c>
      <c r="I30" s="3">
        <v>336.04483380941588</v>
      </c>
      <c r="J30" s="3">
        <v>312.66815308333304</v>
      </c>
      <c r="K30" s="3">
        <v>337.25712149533365</v>
      </c>
      <c r="L30" s="3">
        <v>243.11390373541695</v>
      </c>
      <c r="M30" s="3">
        <v>217.75840014016654</v>
      </c>
      <c r="N30" s="3">
        <v>282.50935678149983</v>
      </c>
      <c r="O30" s="3">
        <v>270.45375214258354</v>
      </c>
      <c r="P30" s="3">
        <v>230.00628088233299</v>
      </c>
      <c r="Q30" s="3">
        <v>243.00923801025013</v>
      </c>
      <c r="R30" s="3">
        <v>236.20631219250001</v>
      </c>
      <c r="S30" s="3">
        <v>297.30611638616654</v>
      </c>
      <c r="T30" s="3">
        <v>296.85377019366678</v>
      </c>
      <c r="U30" s="3">
        <v>302.72509360466728</v>
      </c>
      <c r="V30" s="3">
        <v>278.94248377266672</v>
      </c>
      <c r="W30" s="3">
        <v>298.06697504266714</v>
      </c>
      <c r="X30" s="3">
        <v>251.55159989073317</v>
      </c>
      <c r="Y30" s="3">
        <v>236.1092333487498</v>
      </c>
      <c r="Z30" s="3">
        <v>327.3197800024243</v>
      </c>
      <c r="AA30" s="3">
        <v>259.18900000000002</v>
      </c>
      <c r="AB30" s="3">
        <v>228.07</v>
      </c>
      <c r="AC30" s="3">
        <v>179.22499999999999</v>
      </c>
      <c r="AD30" s="3">
        <v>169.66900000000001</v>
      </c>
      <c r="AE30" s="3">
        <v>165.16</v>
      </c>
      <c r="AF30" s="3">
        <v>243.155</v>
      </c>
      <c r="AG30" s="3">
        <v>170.24700000000001</v>
      </c>
      <c r="AH30" s="3">
        <v>181.33600000000001</v>
      </c>
      <c r="AI30" s="3">
        <v>224.80699999999999</v>
      </c>
      <c r="AJ30" s="3">
        <v>217.33600000000001</v>
      </c>
      <c r="AK30" s="3">
        <v>328.78500000000003</v>
      </c>
      <c r="AL30" s="3">
        <v>292.94299999999998</v>
      </c>
      <c r="AM30" s="3">
        <v>202.40600000000001</v>
      </c>
      <c r="AN30" s="3">
        <v>205.71600000000001</v>
      </c>
      <c r="AO30" s="3">
        <v>203.29</v>
      </c>
      <c r="AP30" s="3">
        <v>182.595</v>
      </c>
      <c r="AQ30" s="3">
        <v>193.59133814511304</v>
      </c>
      <c r="AR30" s="3">
        <v>201.274</v>
      </c>
      <c r="AS30" s="3">
        <v>161.79599999999999</v>
      </c>
      <c r="AT30" s="3">
        <v>197.62299999999999</v>
      </c>
      <c r="AU30" s="3">
        <v>206.637</v>
      </c>
      <c r="AV30" s="3">
        <v>258.166</v>
      </c>
      <c r="AW30" s="3">
        <v>226.71299999999999</v>
      </c>
      <c r="AX30" s="3">
        <v>243.602</v>
      </c>
      <c r="AY30" s="3">
        <v>356.65499999999997</v>
      </c>
      <c r="AZ30" s="3">
        <v>251.494</v>
      </c>
      <c r="BA30" s="3">
        <v>302.27699999999999</v>
      </c>
      <c r="BB30" s="3">
        <v>314.42</v>
      </c>
      <c r="BC30" s="3">
        <v>267.447</v>
      </c>
      <c r="BD30" s="3"/>
      <c r="BE30" s="3"/>
      <c r="BF30" s="3"/>
      <c r="BG30" s="3"/>
      <c r="BH30" s="3"/>
      <c r="BI30" s="3"/>
      <c r="BJ30" s="3"/>
    </row>
    <row r="31" spans="2:62" x14ac:dyDescent="0.45">
      <c r="B31" s="10" t="s">
        <v>20</v>
      </c>
      <c r="C31" s="11">
        <f>SUM(C28:C30)</f>
        <v>1838.3067970539998</v>
      </c>
      <c r="D31" s="11">
        <f t="shared" ref="D31:AZ31" si="45">SUM(D28:D30)</f>
        <v>1591.1253341249994</v>
      </c>
      <c r="E31" s="11">
        <f t="shared" si="45"/>
        <v>1594.572291340083</v>
      </c>
      <c r="F31" s="11">
        <f t="shared" si="45"/>
        <v>1468.6180806540838</v>
      </c>
      <c r="G31" s="11">
        <f t="shared" si="45"/>
        <v>1430.0456443953331</v>
      </c>
      <c r="H31" s="11">
        <f t="shared" si="45"/>
        <v>1427.2652579282499</v>
      </c>
      <c r="I31" s="11">
        <f t="shared" si="45"/>
        <v>1547.9025760455827</v>
      </c>
      <c r="J31" s="11">
        <f t="shared" si="45"/>
        <v>1461.3992533286666</v>
      </c>
      <c r="K31" s="11">
        <f t="shared" si="45"/>
        <v>1445.7328712195842</v>
      </c>
      <c r="L31" s="11">
        <f t="shared" si="45"/>
        <v>1651.659323281084</v>
      </c>
      <c r="M31" s="11">
        <f t="shared" si="45"/>
        <v>1600.9854181750836</v>
      </c>
      <c r="N31" s="11">
        <f t="shared" si="45"/>
        <v>1754.5410156835001</v>
      </c>
      <c r="O31" s="11">
        <f t="shared" si="45"/>
        <v>1703.3443310875</v>
      </c>
      <c r="P31" s="11">
        <f t="shared" si="45"/>
        <v>1566.0056080391664</v>
      </c>
      <c r="Q31" s="11">
        <f t="shared" si="45"/>
        <v>1594.5850161074168</v>
      </c>
      <c r="R31" s="11">
        <f t="shared" si="45"/>
        <v>1498.2349234076662</v>
      </c>
      <c r="S31" s="11">
        <f t="shared" si="45"/>
        <v>1448.2995488725833</v>
      </c>
      <c r="T31" s="11">
        <f t="shared" si="45"/>
        <v>1114.0731941129166</v>
      </c>
      <c r="U31" s="11">
        <f t="shared" si="45"/>
        <v>1176.6922228740004</v>
      </c>
      <c r="V31" s="11">
        <f t="shared" si="45"/>
        <v>1375.6408299885829</v>
      </c>
      <c r="W31" s="11">
        <f t="shared" si="45"/>
        <v>1434.4829254628494</v>
      </c>
      <c r="X31" s="11">
        <f t="shared" si="45"/>
        <v>1513.2982598222916</v>
      </c>
      <c r="Y31" s="11">
        <f t="shared" si="45"/>
        <v>1582.2327810100835</v>
      </c>
      <c r="Z31" s="11">
        <f t="shared" si="45"/>
        <v>1646.3645234568953</v>
      </c>
      <c r="AA31" s="11">
        <f t="shared" si="45"/>
        <v>1990.6937091263674</v>
      </c>
      <c r="AB31" s="11">
        <f t="shared" si="45"/>
        <v>1412.4657013204614</v>
      </c>
      <c r="AC31" s="11">
        <f t="shared" si="45"/>
        <v>1429.4820292350666</v>
      </c>
      <c r="AD31" s="11">
        <f t="shared" si="45"/>
        <v>1505.6341981469161</v>
      </c>
      <c r="AE31" s="11">
        <f t="shared" si="45"/>
        <v>1305.2790094361669</v>
      </c>
      <c r="AF31" s="11">
        <f t="shared" si="45"/>
        <v>1321.488536942461</v>
      </c>
      <c r="AG31" s="11">
        <f t="shared" si="45"/>
        <v>1334.632628477</v>
      </c>
      <c r="AH31" s="11">
        <f t="shared" si="45"/>
        <v>1541.5835763160242</v>
      </c>
      <c r="AI31" s="11">
        <f t="shared" si="45"/>
        <v>1460.8959670254392</v>
      </c>
      <c r="AJ31" s="11">
        <f t="shared" si="45"/>
        <v>1808.8296316234998</v>
      </c>
      <c r="AK31" s="11">
        <f t="shared" si="45"/>
        <v>2225.0518559373345</v>
      </c>
      <c r="AL31" s="11">
        <f t="shared" si="45"/>
        <v>1962.9790405909</v>
      </c>
      <c r="AM31" s="11">
        <f t="shared" si="45"/>
        <v>2084.2418168932504</v>
      </c>
      <c r="AN31" s="11">
        <f t="shared" si="45"/>
        <v>1794.9821110674156</v>
      </c>
      <c r="AO31" s="11">
        <f t="shared" si="45"/>
        <v>2190.9898857253334</v>
      </c>
      <c r="AP31" s="11">
        <f t="shared" si="45"/>
        <v>1807.7276719260001</v>
      </c>
      <c r="AQ31" s="11">
        <f t="shared" si="45"/>
        <v>1792.4184446285014</v>
      </c>
      <c r="AR31" s="11">
        <f t="shared" si="45"/>
        <v>1436.9076888169998</v>
      </c>
      <c r="AS31" s="11">
        <f t="shared" si="45"/>
        <v>1291.2108718280001</v>
      </c>
      <c r="AT31" s="11">
        <f t="shared" si="45"/>
        <v>1441.2568158149998</v>
      </c>
      <c r="AU31" s="11">
        <f t="shared" si="45"/>
        <v>1559.8611795909999</v>
      </c>
      <c r="AV31" s="11">
        <f t="shared" si="45"/>
        <v>1847.5724999940001</v>
      </c>
      <c r="AW31" s="11">
        <f t="shared" si="45"/>
        <v>1931.7593244100001</v>
      </c>
      <c r="AX31" s="11">
        <f t="shared" si="45"/>
        <v>1842.3203541240002</v>
      </c>
      <c r="AY31" s="11">
        <f t="shared" si="45"/>
        <v>2253.4309269699997</v>
      </c>
      <c r="AZ31" s="11">
        <f t="shared" si="45"/>
        <v>1909.5410890972419</v>
      </c>
      <c r="BA31" s="11">
        <f t="shared" ref="BA31" si="46">SUM(BA28:BA30)</f>
        <v>2166.3689380719998</v>
      </c>
      <c r="BB31" s="11">
        <f t="shared" ref="BB31" si="47">SUM(BB28:BB30)</f>
        <v>2128.7637906180003</v>
      </c>
      <c r="BC31" s="11">
        <f t="shared" ref="BC31" si="48">SUM(BC28:BC30)</f>
        <v>1411.3273581040003</v>
      </c>
      <c r="BD31" s="11">
        <f t="shared" ref="BD31" si="49">SUM(BD28:BD30)</f>
        <v>0</v>
      </c>
      <c r="BE31" s="11">
        <f t="shared" ref="BE31" si="50">SUM(BE28:BE30)</f>
        <v>0</v>
      </c>
      <c r="BF31" s="11">
        <f t="shared" ref="BF31" si="51">SUM(BF28:BF30)</f>
        <v>0</v>
      </c>
      <c r="BG31" s="11">
        <f t="shared" ref="BG31" si="52">SUM(BG28:BG30)</f>
        <v>0</v>
      </c>
      <c r="BH31" s="11">
        <f t="shared" ref="BH31" si="53">SUM(BH28:BH30)</f>
        <v>0</v>
      </c>
      <c r="BI31" s="11">
        <f t="shared" ref="BI31" si="54">SUM(BI28:BI30)</f>
        <v>0</v>
      </c>
      <c r="BJ31" s="11">
        <f t="shared" ref="BJ31" si="55">SUM(BJ28:BJ30)</f>
        <v>0</v>
      </c>
    </row>
    <row r="32" spans="2:62" x14ac:dyDescent="0.45">
      <c r="B32" s="2" t="s">
        <v>21</v>
      </c>
      <c r="C32" s="3">
        <f>C13</f>
        <v>857.70051123500014</v>
      </c>
      <c r="D32" s="3">
        <f t="shared" ref="D32:AZ32" si="56">D13</f>
        <v>724.14925252799992</v>
      </c>
      <c r="E32" s="3">
        <f t="shared" si="56"/>
        <v>724.89953355699947</v>
      </c>
      <c r="F32" s="3">
        <f t="shared" si="56"/>
        <v>651.023093432</v>
      </c>
      <c r="G32" s="3">
        <f t="shared" si="56"/>
        <v>619.72587842399992</v>
      </c>
      <c r="H32" s="3">
        <f t="shared" si="56"/>
        <v>560.89947453100024</v>
      </c>
      <c r="I32" s="3">
        <f t="shared" si="56"/>
        <v>567.19014907699989</v>
      </c>
      <c r="J32" s="3">
        <f t="shared" si="56"/>
        <v>587.79385931499894</v>
      </c>
      <c r="K32" s="3">
        <f t="shared" si="56"/>
        <v>606.13229573000012</v>
      </c>
      <c r="L32" s="3">
        <f t="shared" si="56"/>
        <v>694.89404169599993</v>
      </c>
      <c r="M32" s="3">
        <f t="shared" si="56"/>
        <v>730.29239501799998</v>
      </c>
      <c r="N32" s="3">
        <f t="shared" si="56"/>
        <v>795.72742806699978</v>
      </c>
      <c r="O32" s="3">
        <f t="shared" si="56"/>
        <v>815.42730128599965</v>
      </c>
      <c r="P32" s="3">
        <f t="shared" si="56"/>
        <v>718.56170444099962</v>
      </c>
      <c r="Q32" s="3">
        <f t="shared" si="56"/>
        <v>744.67547288700007</v>
      </c>
      <c r="R32" s="3">
        <f t="shared" si="56"/>
        <v>678.69407203899959</v>
      </c>
      <c r="S32" s="3">
        <f t="shared" si="56"/>
        <v>634.13972681999985</v>
      </c>
      <c r="T32" s="3">
        <f t="shared" si="56"/>
        <v>572.99702674000002</v>
      </c>
      <c r="U32" s="3">
        <f t="shared" si="56"/>
        <v>573.01917771100011</v>
      </c>
      <c r="V32" s="3">
        <f t="shared" si="56"/>
        <v>592.98455337200016</v>
      </c>
      <c r="W32" s="3">
        <f t="shared" si="56"/>
        <v>623.61881039351579</v>
      </c>
      <c r="X32" s="3">
        <f t="shared" si="56"/>
        <v>716.4398488970005</v>
      </c>
      <c r="Y32" s="3">
        <f t="shared" si="56"/>
        <v>714.50012607799988</v>
      </c>
      <c r="Z32" s="3">
        <f t="shared" si="56"/>
        <v>752.05803544359981</v>
      </c>
      <c r="AA32" s="3">
        <f t="shared" si="56"/>
        <v>905.58011039399946</v>
      </c>
      <c r="AB32" s="3">
        <f t="shared" si="56"/>
        <v>747.67661295899973</v>
      </c>
      <c r="AC32" s="3">
        <f t="shared" si="56"/>
        <v>770.74739988789997</v>
      </c>
      <c r="AD32" s="3">
        <f t="shared" si="56"/>
        <v>671.85311115900015</v>
      </c>
      <c r="AE32" s="3">
        <f t="shared" si="56"/>
        <v>621.97290866499975</v>
      </c>
      <c r="AF32" s="3">
        <f t="shared" si="56"/>
        <v>566.79021284799978</v>
      </c>
      <c r="AG32" s="3">
        <f t="shared" si="56"/>
        <v>572.22326947700037</v>
      </c>
      <c r="AH32" s="3">
        <f t="shared" si="56"/>
        <v>614.30121618600026</v>
      </c>
      <c r="AI32" s="3">
        <f t="shared" si="56"/>
        <v>613.74839566599985</v>
      </c>
      <c r="AJ32" s="3">
        <f t="shared" si="56"/>
        <v>710.131063724</v>
      </c>
      <c r="AK32" s="3">
        <f t="shared" si="56"/>
        <v>792.09947616999989</v>
      </c>
      <c r="AL32" s="3">
        <f t="shared" si="56"/>
        <v>797.46725729700017</v>
      </c>
      <c r="AM32" s="3">
        <f t="shared" si="56"/>
        <v>845.97932784100021</v>
      </c>
      <c r="AN32" s="3">
        <f t="shared" si="56"/>
        <v>755.6422195560001</v>
      </c>
      <c r="AO32" s="3">
        <f t="shared" si="56"/>
        <v>779.20892794500037</v>
      </c>
      <c r="AP32" s="3">
        <f t="shared" si="56"/>
        <v>695.32353992599997</v>
      </c>
      <c r="AQ32" s="3">
        <f t="shared" si="56"/>
        <v>650.93782367499966</v>
      </c>
      <c r="AR32" s="3">
        <f t="shared" si="56"/>
        <v>583.34806781700001</v>
      </c>
      <c r="AS32" s="3">
        <f t="shared" si="56"/>
        <v>571.2507368280003</v>
      </c>
      <c r="AT32" s="3">
        <f t="shared" si="56"/>
        <v>621.71285581499978</v>
      </c>
      <c r="AU32" s="3">
        <f t="shared" si="56"/>
        <v>653.48921259099995</v>
      </c>
      <c r="AV32" s="3">
        <f t="shared" si="56"/>
        <v>750.96799799399992</v>
      </c>
      <c r="AW32" s="3">
        <f t="shared" si="56"/>
        <v>781.93756541000027</v>
      </c>
      <c r="AX32" s="3">
        <f t="shared" si="56"/>
        <v>810.18018512399976</v>
      </c>
      <c r="AY32" s="3">
        <f t="shared" si="56"/>
        <v>857.48725897000008</v>
      </c>
      <c r="AZ32" s="3">
        <f t="shared" si="56"/>
        <v>829.7046580972418</v>
      </c>
      <c r="BA32" s="3">
        <f t="shared" ref="BA32:BJ32" si="57">BA13</f>
        <v>862.31528407199994</v>
      </c>
      <c r="BB32" s="3">
        <f t="shared" si="57"/>
        <v>701.39124061799998</v>
      </c>
      <c r="BC32" s="3">
        <f t="shared" si="57"/>
        <v>653.20031810400019</v>
      </c>
      <c r="BD32" s="3">
        <f t="shared" si="57"/>
        <v>0</v>
      </c>
      <c r="BE32" s="3">
        <f t="shared" si="57"/>
        <v>0</v>
      </c>
      <c r="BF32" s="3">
        <f t="shared" si="57"/>
        <v>0</v>
      </c>
      <c r="BG32" s="3">
        <f t="shared" si="57"/>
        <v>0</v>
      </c>
      <c r="BH32" s="3">
        <f t="shared" si="57"/>
        <v>0</v>
      </c>
      <c r="BI32" s="3">
        <f t="shared" si="57"/>
        <v>0</v>
      </c>
      <c r="BJ32" s="3">
        <f t="shared" si="57"/>
        <v>0</v>
      </c>
    </row>
    <row r="33" spans="2:62" x14ac:dyDescent="0.45">
      <c r="B33" s="2" t="s">
        <v>22</v>
      </c>
      <c r="C33" s="3">
        <v>725.53364230216607</v>
      </c>
      <c r="D33" s="3">
        <v>626.70218193474989</v>
      </c>
      <c r="E33" s="3">
        <v>629.30558519550027</v>
      </c>
      <c r="F33" s="3">
        <v>558.25537518975045</v>
      </c>
      <c r="G33" s="3">
        <v>547.03999858858322</v>
      </c>
      <c r="H33" s="3">
        <v>510.31754234800007</v>
      </c>
      <c r="I33" s="3">
        <v>552.61576108700001</v>
      </c>
      <c r="J33" s="3">
        <v>554.65920188008317</v>
      </c>
      <c r="K33" s="3">
        <v>550.10550362549918</v>
      </c>
      <c r="L33" s="3">
        <v>620.86732609174987</v>
      </c>
      <c r="M33" s="3">
        <v>628.76375350733247</v>
      </c>
      <c r="N33" s="3">
        <v>681.04601310333237</v>
      </c>
      <c r="O33" s="3">
        <v>679.99592125233335</v>
      </c>
      <c r="P33" s="3">
        <v>605.24752993133313</v>
      </c>
      <c r="Q33" s="3">
        <v>630.49870085400119</v>
      </c>
      <c r="R33" s="3">
        <v>580.2596706392502</v>
      </c>
      <c r="S33" s="3">
        <v>554.39111328141746</v>
      </c>
      <c r="T33" s="3">
        <v>510.85597973758325</v>
      </c>
      <c r="U33" s="3">
        <v>537.91773659800003</v>
      </c>
      <c r="V33" s="3">
        <v>556.48102200075004</v>
      </c>
      <c r="W33" s="3">
        <v>552.44687700166662</v>
      </c>
      <c r="X33" s="3">
        <v>614.82722259847446</v>
      </c>
      <c r="Y33" s="3">
        <v>616.23811561500077</v>
      </c>
      <c r="Z33" s="3">
        <v>646.69423089924942</v>
      </c>
      <c r="AA33" s="3">
        <v>724.86334356031716</v>
      </c>
      <c r="AB33" s="3">
        <v>620.36489520773375</v>
      </c>
      <c r="AC33" s="3">
        <v>640.37350676041706</v>
      </c>
      <c r="AD33" s="3">
        <v>576.68595556799983</v>
      </c>
      <c r="AE33" s="3">
        <v>557.56249623491613</v>
      </c>
      <c r="AF33" s="3">
        <v>526.04404006217601</v>
      </c>
      <c r="AG33" s="3">
        <v>540.61099999999999</v>
      </c>
      <c r="AH33" s="3">
        <v>558.92194445994801</v>
      </c>
      <c r="AI33" s="3">
        <v>550.44234334763644</v>
      </c>
      <c r="AJ33" s="3">
        <v>615.91031882250024</v>
      </c>
      <c r="AK33" s="3">
        <v>647.01137769674892</v>
      </c>
      <c r="AL33" s="3">
        <v>665.25330570488279</v>
      </c>
      <c r="AM33" s="3">
        <v>695.04172513408344</v>
      </c>
      <c r="AN33" s="3">
        <v>621.8127769779162</v>
      </c>
      <c r="AO33" s="3">
        <v>645.62902465974992</v>
      </c>
      <c r="AP33" s="3">
        <v>575.26099999999997</v>
      </c>
      <c r="AQ33" s="3">
        <v>567.7667823958742</v>
      </c>
      <c r="AR33" s="3">
        <v>524.55499999999995</v>
      </c>
      <c r="AS33" s="3">
        <v>536.12199999999996</v>
      </c>
      <c r="AT33" s="3">
        <v>567.13599999999997</v>
      </c>
      <c r="AU33" s="3">
        <v>565.36500000000001</v>
      </c>
      <c r="AV33" s="3">
        <v>631.46600000000001</v>
      </c>
      <c r="AW33" s="3">
        <v>638.76800000000003</v>
      </c>
      <c r="AX33" s="3">
        <v>658.81500000000005</v>
      </c>
      <c r="AY33" s="3">
        <v>691.73500000000001</v>
      </c>
      <c r="AZ33" s="3">
        <v>644.59199999999998</v>
      </c>
      <c r="BA33" s="3">
        <v>674.96</v>
      </c>
      <c r="BB33" s="3">
        <v>577.47</v>
      </c>
      <c r="BC33" s="3">
        <v>569.80700000000002</v>
      </c>
      <c r="BD33" s="3"/>
      <c r="BE33" s="3"/>
      <c r="BF33" s="3"/>
      <c r="BG33" s="3"/>
      <c r="BH33" s="3"/>
      <c r="BI33" s="3"/>
      <c r="BJ33" s="3"/>
    </row>
    <row r="34" spans="2:62" x14ac:dyDescent="0.45">
      <c r="B34" s="12" t="s">
        <v>23</v>
      </c>
      <c r="C34" s="13">
        <v>980.95230715649939</v>
      </c>
      <c r="D34" s="13">
        <v>851.17587616933304</v>
      </c>
      <c r="E34" s="13">
        <v>840.93549853241564</v>
      </c>
      <c r="F34" s="13">
        <v>798.5027679780834</v>
      </c>
      <c r="G34" s="13">
        <v>828.77193787391718</v>
      </c>
      <c r="H34" s="13">
        <v>788.69783264216653</v>
      </c>
      <c r="I34" s="13">
        <v>875.58749886341309</v>
      </c>
      <c r="J34" s="13">
        <v>872.21561113591713</v>
      </c>
      <c r="K34" s="13">
        <v>879.14305289616527</v>
      </c>
      <c r="L34" s="13">
        <v>935.94286108124879</v>
      </c>
      <c r="M34" s="13">
        <v>953.91725952366517</v>
      </c>
      <c r="N34" s="13">
        <v>1012.2567240660843</v>
      </c>
      <c r="O34" s="13">
        <v>971.74313090166731</v>
      </c>
      <c r="P34" s="13">
        <v>855.92092712333374</v>
      </c>
      <c r="Q34" s="13">
        <v>866.23489761075007</v>
      </c>
      <c r="R34" s="13">
        <v>824.87703360574949</v>
      </c>
      <c r="S34" s="13">
        <v>823.52436487691568</v>
      </c>
      <c r="T34" s="13">
        <v>807.71180152733371</v>
      </c>
      <c r="U34" s="13">
        <v>833.18658266333284</v>
      </c>
      <c r="V34" s="13">
        <v>850.28285648108238</v>
      </c>
      <c r="W34" s="13">
        <v>873.99157965258269</v>
      </c>
      <c r="X34" s="13">
        <v>907.96909383868376</v>
      </c>
      <c r="Y34" s="13">
        <v>921.20737684999949</v>
      </c>
      <c r="Z34" s="13">
        <v>907.88257879745458</v>
      </c>
      <c r="AA34" s="13">
        <v>962.78099999999995</v>
      </c>
      <c r="AB34" s="13">
        <v>820.83799999999997</v>
      </c>
      <c r="AC34" s="13">
        <v>865.64200000000005</v>
      </c>
      <c r="AD34" s="13">
        <v>785.87900000000002</v>
      </c>
      <c r="AE34" s="13">
        <v>783.49800000000005</v>
      </c>
      <c r="AF34" s="13">
        <v>771.91</v>
      </c>
      <c r="AG34" s="13">
        <v>795.85299999999995</v>
      </c>
      <c r="AH34" s="13">
        <v>838.84699999999998</v>
      </c>
      <c r="AI34" s="13">
        <v>800.68</v>
      </c>
      <c r="AJ34" s="13">
        <v>875.62</v>
      </c>
      <c r="AK34" s="13">
        <v>891.49</v>
      </c>
      <c r="AL34" s="13">
        <v>921.24</v>
      </c>
      <c r="AM34" s="13">
        <v>980.26900000000001</v>
      </c>
      <c r="AN34" s="13">
        <v>855.44399999999996</v>
      </c>
      <c r="AO34" s="13">
        <v>873.995</v>
      </c>
      <c r="AP34" s="13">
        <v>792.62199999999996</v>
      </c>
      <c r="AQ34" s="13">
        <v>810.41300000000001</v>
      </c>
      <c r="AR34" s="13">
        <v>789.36800000000005</v>
      </c>
      <c r="AS34" s="13">
        <v>796.29899999999998</v>
      </c>
      <c r="AT34" s="13">
        <v>860.78499999999997</v>
      </c>
      <c r="AU34" s="13">
        <v>844.04100000000005</v>
      </c>
      <c r="AV34" s="13">
        <v>893.56399999999996</v>
      </c>
      <c r="AW34" s="13">
        <v>908.39400000000001</v>
      </c>
      <c r="AX34" s="13">
        <v>947.46400000000006</v>
      </c>
      <c r="AY34" s="13">
        <v>1123.5450000000001</v>
      </c>
      <c r="AZ34" s="13">
        <v>1031.1099999999999</v>
      </c>
      <c r="BA34" s="13">
        <v>1096.7860000000001</v>
      </c>
      <c r="BB34" s="13">
        <v>912.38199999999995</v>
      </c>
      <c r="BC34" s="13">
        <v>961.745</v>
      </c>
      <c r="BD34" s="13"/>
      <c r="BE34" s="13"/>
      <c r="BF34" s="13"/>
      <c r="BG34" s="13"/>
      <c r="BH34" s="13"/>
      <c r="BI34" s="13"/>
      <c r="BJ34" s="13"/>
    </row>
    <row r="35" spans="2:62" x14ac:dyDescent="0.45">
      <c r="B35" s="10" t="s">
        <v>20</v>
      </c>
      <c r="C35" s="11">
        <f>SUM(C32:C34)</f>
        <v>2564.1864606936656</v>
      </c>
      <c r="D35" s="11">
        <f t="shared" ref="D35:AZ35" si="58">SUM(D32:D34)</f>
        <v>2202.0273106320828</v>
      </c>
      <c r="E35" s="11">
        <f t="shared" si="58"/>
        <v>2195.1406172849156</v>
      </c>
      <c r="F35" s="11">
        <f t="shared" si="58"/>
        <v>2007.7812365998338</v>
      </c>
      <c r="G35" s="11">
        <f t="shared" si="58"/>
        <v>1995.5378148865002</v>
      </c>
      <c r="H35" s="11">
        <f t="shared" si="58"/>
        <v>1859.9148495211668</v>
      </c>
      <c r="I35" s="11">
        <f t="shared" si="58"/>
        <v>1995.3934090274129</v>
      </c>
      <c r="J35" s="11">
        <f t="shared" si="58"/>
        <v>2014.6686723309995</v>
      </c>
      <c r="K35" s="11">
        <f t="shared" si="58"/>
        <v>2035.3808522516645</v>
      </c>
      <c r="L35" s="11">
        <f t="shared" si="58"/>
        <v>2251.7042288689986</v>
      </c>
      <c r="M35" s="11">
        <f t="shared" si="58"/>
        <v>2312.9734080489975</v>
      </c>
      <c r="N35" s="11">
        <f t="shared" si="58"/>
        <v>2489.0301652364165</v>
      </c>
      <c r="O35" s="11">
        <f t="shared" si="58"/>
        <v>2467.1663534400004</v>
      </c>
      <c r="P35" s="11">
        <f t="shared" si="58"/>
        <v>2179.7301614956668</v>
      </c>
      <c r="Q35" s="11">
        <f t="shared" si="58"/>
        <v>2241.4090713517512</v>
      </c>
      <c r="R35" s="11">
        <f t="shared" si="58"/>
        <v>2083.8307762839995</v>
      </c>
      <c r="S35" s="11">
        <f t="shared" si="58"/>
        <v>2012.0552049783328</v>
      </c>
      <c r="T35" s="11">
        <f t="shared" si="58"/>
        <v>1891.5648080049168</v>
      </c>
      <c r="U35" s="11">
        <f t="shared" si="58"/>
        <v>1944.1234969723332</v>
      </c>
      <c r="V35" s="11">
        <f t="shared" si="58"/>
        <v>1999.7484318538327</v>
      </c>
      <c r="W35" s="11">
        <f t="shared" si="58"/>
        <v>2050.057267047765</v>
      </c>
      <c r="X35" s="11">
        <f t="shared" si="58"/>
        <v>2239.2361653341586</v>
      </c>
      <c r="Y35" s="11">
        <f t="shared" si="58"/>
        <v>2251.9456185429999</v>
      </c>
      <c r="Z35" s="11">
        <f t="shared" si="58"/>
        <v>2306.6348451403037</v>
      </c>
      <c r="AA35" s="11">
        <f t="shared" si="58"/>
        <v>2593.2244539543167</v>
      </c>
      <c r="AB35" s="11">
        <f t="shared" si="58"/>
        <v>2188.8795081667331</v>
      </c>
      <c r="AC35" s="11">
        <f t="shared" si="58"/>
        <v>2276.7629066483169</v>
      </c>
      <c r="AD35" s="11">
        <f t="shared" si="58"/>
        <v>2034.4180667269998</v>
      </c>
      <c r="AE35" s="11">
        <f t="shared" si="58"/>
        <v>1963.0334048999159</v>
      </c>
      <c r="AF35" s="11">
        <f t="shared" si="58"/>
        <v>1864.7442529101759</v>
      </c>
      <c r="AG35" s="11">
        <f t="shared" si="58"/>
        <v>1908.6872694770004</v>
      </c>
      <c r="AH35" s="11">
        <f t="shared" si="58"/>
        <v>2012.0701606459481</v>
      </c>
      <c r="AI35" s="11">
        <f t="shared" si="58"/>
        <v>1964.870739013636</v>
      </c>
      <c r="AJ35" s="11">
        <f t="shared" si="58"/>
        <v>2201.6613825465001</v>
      </c>
      <c r="AK35" s="11">
        <f t="shared" si="58"/>
        <v>2330.6008538667488</v>
      </c>
      <c r="AL35" s="11">
        <f t="shared" si="58"/>
        <v>2383.9605630018832</v>
      </c>
      <c r="AM35" s="11">
        <f t="shared" si="58"/>
        <v>2521.2900529750837</v>
      </c>
      <c r="AN35" s="11">
        <f t="shared" si="58"/>
        <v>2232.898996533916</v>
      </c>
      <c r="AO35" s="11">
        <f t="shared" si="58"/>
        <v>2298.8329526047501</v>
      </c>
      <c r="AP35" s="11">
        <f t="shared" si="58"/>
        <v>2063.206539926</v>
      </c>
      <c r="AQ35" s="11">
        <f t="shared" si="58"/>
        <v>2029.117606070874</v>
      </c>
      <c r="AR35" s="11">
        <f t="shared" si="58"/>
        <v>1897.2710678170001</v>
      </c>
      <c r="AS35" s="11">
        <f t="shared" si="58"/>
        <v>1903.6717368280001</v>
      </c>
      <c r="AT35" s="11">
        <f t="shared" si="58"/>
        <v>2049.6338558149996</v>
      </c>
      <c r="AU35" s="11">
        <f t="shared" si="58"/>
        <v>2062.895212591</v>
      </c>
      <c r="AV35" s="11">
        <f t="shared" si="58"/>
        <v>2275.9979979939999</v>
      </c>
      <c r="AW35" s="11">
        <f t="shared" si="58"/>
        <v>2329.0995654100007</v>
      </c>
      <c r="AX35" s="11">
        <f t="shared" si="58"/>
        <v>2416.4591851239998</v>
      </c>
      <c r="AY35" s="11">
        <f t="shared" si="58"/>
        <v>2672.7672589700001</v>
      </c>
      <c r="AZ35" s="11">
        <f t="shared" si="58"/>
        <v>2505.4066580972417</v>
      </c>
      <c r="BA35" s="11">
        <f t="shared" ref="BA35" si="59">SUM(BA32:BA34)</f>
        <v>2634.061284072</v>
      </c>
      <c r="BB35" s="11">
        <f t="shared" ref="BB35" si="60">SUM(BB32:BB34)</f>
        <v>2191.2432406180001</v>
      </c>
      <c r="BC35" s="11">
        <f t="shared" ref="BC35" si="61">SUM(BC32:BC34)</f>
        <v>2184.7523181040001</v>
      </c>
      <c r="BD35" s="11">
        <f t="shared" ref="BD35" si="62">SUM(BD32:BD34)</f>
        <v>0</v>
      </c>
      <c r="BE35" s="11">
        <f t="shared" ref="BE35" si="63">SUM(BE32:BE34)</f>
        <v>0</v>
      </c>
      <c r="BF35" s="11">
        <f t="shared" ref="BF35" si="64">SUM(BF32:BF34)</f>
        <v>0</v>
      </c>
      <c r="BG35" s="11">
        <f t="shared" ref="BG35" si="65">SUM(BG32:BG34)</f>
        <v>0</v>
      </c>
      <c r="BH35" s="11">
        <f t="shared" ref="BH35" si="66">SUM(BH32:BH34)</f>
        <v>0</v>
      </c>
      <c r="BI35" s="11">
        <f t="shared" ref="BI35" si="67">SUM(BI32:BI34)</f>
        <v>0</v>
      </c>
      <c r="BJ35" s="11">
        <f t="shared" ref="BJ35" si="68">SUM(BJ32:BJ34)</f>
        <v>0</v>
      </c>
    </row>
    <row r="36" spans="2:62" x14ac:dyDescent="0.45">
      <c r="B36" s="2" t="s">
        <v>24</v>
      </c>
      <c r="C36" s="3">
        <f>C28-C32</f>
        <v>81.340442999999937</v>
      </c>
      <c r="D36" s="3">
        <f t="shared" ref="D36:AZ39" si="69">D28-D32</f>
        <v>140.94683399999997</v>
      </c>
      <c r="E36" s="3">
        <f t="shared" si="69"/>
        <v>136.78067300000055</v>
      </c>
      <c r="F36" s="3">
        <f t="shared" si="69"/>
        <v>156.01047200000005</v>
      </c>
      <c r="G36" s="3">
        <f t="shared" si="69"/>
        <v>271.24110700000006</v>
      </c>
      <c r="H36" s="3">
        <f t="shared" si="69"/>
        <v>374.75086999999985</v>
      </c>
      <c r="I36" s="3">
        <f t="shared" si="69"/>
        <v>351.13656400000013</v>
      </c>
      <c r="J36" s="3">
        <f t="shared" si="69"/>
        <v>266.53609800000106</v>
      </c>
      <c r="K36" s="3">
        <f t="shared" si="69"/>
        <v>267.92221900000004</v>
      </c>
      <c r="L36" s="3">
        <f t="shared" si="69"/>
        <v>280.64956100000006</v>
      </c>
      <c r="M36" s="3">
        <f t="shared" si="69"/>
        <v>222.42204800000013</v>
      </c>
      <c r="N36" s="3">
        <f t="shared" si="69"/>
        <v>234.70785500000022</v>
      </c>
      <c r="O36" s="3">
        <f t="shared" si="69"/>
        <v>178.35902600000031</v>
      </c>
      <c r="P36" s="3">
        <f t="shared" si="69"/>
        <v>228.82966000000033</v>
      </c>
      <c r="Q36" s="3">
        <f t="shared" si="69"/>
        <v>-1.2147749999999178</v>
      </c>
      <c r="R36" s="3">
        <f t="shared" si="69"/>
        <v>8.8003300000004856</v>
      </c>
      <c r="S36" s="3">
        <f t="shared" si="69"/>
        <v>130.0879000000001</v>
      </c>
      <c r="T36" s="3">
        <f t="shared" si="69"/>
        <v>-34.816018999999983</v>
      </c>
      <c r="U36" s="3">
        <f t="shared" si="69"/>
        <v>-2.6038570000000618</v>
      </c>
      <c r="V36" s="3">
        <f t="shared" si="69"/>
        <v>81.931123999999727</v>
      </c>
      <c r="W36" s="3">
        <f t="shared" si="69"/>
        <v>173.99244799999974</v>
      </c>
      <c r="X36" s="3">
        <f t="shared" si="69"/>
        <v>63.349193999999443</v>
      </c>
      <c r="Y36" s="3">
        <f t="shared" si="69"/>
        <v>60.471192000000087</v>
      </c>
      <c r="Z36" s="3">
        <f t="shared" si="69"/>
        <v>37.987269000000197</v>
      </c>
      <c r="AA36" s="3">
        <f t="shared" si="69"/>
        <v>183.00427600000046</v>
      </c>
      <c r="AB36" s="3">
        <f t="shared" si="69"/>
        <v>-3.8052649999998494</v>
      </c>
      <c r="AC36" s="3">
        <f t="shared" si="69"/>
        <v>-98.412517999999977</v>
      </c>
      <c r="AD36" s="3">
        <f t="shared" si="69"/>
        <v>68.848379999999793</v>
      </c>
      <c r="AE36" s="3">
        <f t="shared" si="69"/>
        <v>-10.173486999999795</v>
      </c>
      <c r="AF36" s="3">
        <f t="shared" si="69"/>
        <v>97.367344000000116</v>
      </c>
      <c r="AG36" s="3">
        <f t="shared" si="69"/>
        <v>261.89835899999957</v>
      </c>
      <c r="AH36" s="3">
        <f t="shared" si="69"/>
        <v>391.63434199999972</v>
      </c>
      <c r="AI36" s="3">
        <f t="shared" si="69"/>
        <v>356.23488900000007</v>
      </c>
      <c r="AJ36" s="3">
        <f t="shared" si="69"/>
        <v>356.28896300000008</v>
      </c>
      <c r="AK36" s="3">
        <f t="shared" si="69"/>
        <v>289.65086900000006</v>
      </c>
      <c r="AL36" s="3">
        <f t="shared" si="69"/>
        <v>144.98606099999972</v>
      </c>
      <c r="AM36" s="3">
        <f t="shared" si="69"/>
        <v>296.17412399999989</v>
      </c>
      <c r="AN36" s="3">
        <f t="shared" si="69"/>
        <v>236.62947399999996</v>
      </c>
      <c r="AO36" s="3">
        <f t="shared" si="69"/>
        <v>259.91269399999987</v>
      </c>
      <c r="AP36" s="3">
        <f t="shared" si="69"/>
        <v>194.34913199999994</v>
      </c>
      <c r="AQ36" s="3">
        <f t="shared" si="69"/>
        <v>366.77320800000018</v>
      </c>
      <c r="AR36" s="3">
        <f t="shared" si="69"/>
        <v>290.77562099999989</v>
      </c>
      <c r="AS36" s="3">
        <f t="shared" si="69"/>
        <v>197.69813499999975</v>
      </c>
      <c r="AT36" s="3">
        <f t="shared" si="69"/>
        <v>230.74296000000004</v>
      </c>
      <c r="AU36" s="3">
        <f t="shared" si="69"/>
        <v>173.56796699999995</v>
      </c>
      <c r="AV36" s="3">
        <f t="shared" si="69"/>
        <v>220.24850200000003</v>
      </c>
      <c r="AW36" s="3">
        <f t="shared" si="69"/>
        <v>198.05575899999974</v>
      </c>
      <c r="AX36" s="3">
        <f t="shared" si="69"/>
        <v>69.44016900000031</v>
      </c>
      <c r="AY36" s="3">
        <f t="shared" si="69"/>
        <v>162.59966800000007</v>
      </c>
      <c r="AZ36" s="3">
        <f t="shared" si="69"/>
        <v>112.14643100000012</v>
      </c>
      <c r="BA36" s="3">
        <f t="shared" ref="BA36:BJ36" si="70">BA28-BA32</f>
        <v>278.57265400000006</v>
      </c>
      <c r="BB36" s="3">
        <f t="shared" si="70"/>
        <v>296.12755000000004</v>
      </c>
      <c r="BC36" s="3">
        <f t="shared" si="70"/>
        <v>59.34303999999986</v>
      </c>
      <c r="BD36" s="3">
        <f t="shared" si="70"/>
        <v>0</v>
      </c>
      <c r="BE36" s="3">
        <f t="shared" si="70"/>
        <v>0</v>
      </c>
      <c r="BF36" s="3">
        <f t="shared" si="70"/>
        <v>0</v>
      </c>
      <c r="BG36" s="3">
        <f t="shared" si="70"/>
        <v>0</v>
      </c>
      <c r="BH36" s="3">
        <f t="shared" si="70"/>
        <v>0</v>
      </c>
      <c r="BI36" s="3">
        <f t="shared" si="70"/>
        <v>0</v>
      </c>
      <c r="BJ36" s="3">
        <f t="shared" si="70"/>
        <v>0</v>
      </c>
    </row>
    <row r="37" spans="2:62" x14ac:dyDescent="0.45">
      <c r="B37" s="2" t="s">
        <v>25</v>
      </c>
      <c r="C37" s="3">
        <f t="shared" ref="C37:R39" si="71">C29-C33</f>
        <v>-131.12668093741649</v>
      </c>
      <c r="D37" s="3">
        <f t="shared" si="71"/>
        <v>-137.56556218966705</v>
      </c>
      <c r="E37" s="3">
        <f t="shared" si="71"/>
        <v>-124.03238579300069</v>
      </c>
      <c r="F37" s="3">
        <f t="shared" si="71"/>
        <v>-24.930384816500123</v>
      </c>
      <c r="G37" s="3">
        <f t="shared" si="71"/>
        <v>-145.3216606546668</v>
      </c>
      <c r="H37" s="3">
        <f t="shared" si="71"/>
        <v>-235.59245381608355</v>
      </c>
      <c r="I37" s="3">
        <f t="shared" si="71"/>
        <v>-259.08473192783327</v>
      </c>
      <c r="J37" s="3">
        <f t="shared" si="71"/>
        <v>-260.25805894974951</v>
      </c>
      <c r="K37" s="3">
        <f t="shared" si="71"/>
        <v>-315.68426863124881</v>
      </c>
      <c r="L37" s="3">
        <f t="shared" si="71"/>
        <v>-187.86550924208279</v>
      </c>
      <c r="M37" s="3">
        <f t="shared" si="71"/>
        <v>-198.25117849041538</v>
      </c>
      <c r="N37" s="3">
        <f t="shared" si="71"/>
        <v>-239.44963726833191</v>
      </c>
      <c r="O37" s="3">
        <f t="shared" si="71"/>
        <v>-240.89166959341668</v>
      </c>
      <c r="P37" s="3">
        <f t="shared" si="71"/>
        <v>-216.6395672154996</v>
      </c>
      <c r="Q37" s="3">
        <f t="shared" si="71"/>
        <v>-22.383620643834661</v>
      </c>
      <c r="R37" s="3">
        <f t="shared" si="71"/>
        <v>-5.7254614630840024</v>
      </c>
      <c r="S37" s="3">
        <f t="shared" si="69"/>
        <v>-167.62530761500085</v>
      </c>
      <c r="T37" s="3">
        <f t="shared" si="69"/>
        <v>-231.81756355833346</v>
      </c>
      <c r="U37" s="3">
        <f t="shared" si="69"/>
        <v>-234.36592803966693</v>
      </c>
      <c r="V37" s="3">
        <f t="shared" si="69"/>
        <v>-134.69835315683366</v>
      </c>
      <c r="W37" s="3">
        <f t="shared" si="69"/>
        <v>-213.64218497499985</v>
      </c>
      <c r="X37" s="3">
        <f t="shared" si="69"/>
        <v>-132.86960556391585</v>
      </c>
      <c r="Y37" s="3">
        <f t="shared" si="69"/>
        <v>-45.08588603166686</v>
      </c>
      <c r="Z37" s="3">
        <f t="shared" si="69"/>
        <v>-117.6947918883784</v>
      </c>
      <c r="AA37" s="3">
        <f t="shared" si="69"/>
        <v>-81.943020827949681</v>
      </c>
      <c r="AB37" s="3">
        <f t="shared" si="69"/>
        <v>-179.84054184627217</v>
      </c>
      <c r="AC37" s="3">
        <f t="shared" si="69"/>
        <v>-62.451359413250316</v>
      </c>
      <c r="AD37" s="3">
        <f t="shared" si="69"/>
        <v>18.577751419916353</v>
      </c>
      <c r="AE37" s="3">
        <f t="shared" si="69"/>
        <v>-29.242908463749359</v>
      </c>
      <c r="AF37" s="3">
        <f t="shared" si="69"/>
        <v>-111.86805996771488</v>
      </c>
      <c r="AG37" s="3">
        <f t="shared" si="69"/>
        <v>-210.34699999999998</v>
      </c>
      <c r="AH37" s="3">
        <f t="shared" si="69"/>
        <v>-204.60992632992372</v>
      </c>
      <c r="AI37" s="3">
        <f t="shared" si="69"/>
        <v>-284.33666098819708</v>
      </c>
      <c r="AJ37" s="3">
        <f t="shared" si="69"/>
        <v>-90.836713923000502</v>
      </c>
      <c r="AK37" s="3">
        <f t="shared" si="69"/>
        <v>167.50513307058554</v>
      </c>
      <c r="AL37" s="3">
        <f t="shared" si="69"/>
        <v>62.329416589017342</v>
      </c>
      <c r="AM37" s="3">
        <f t="shared" si="69"/>
        <v>44.640639918166812</v>
      </c>
      <c r="AN37" s="3">
        <f t="shared" si="69"/>
        <v>-24.818359466500624</v>
      </c>
      <c r="AO37" s="3">
        <f t="shared" si="69"/>
        <v>302.949239120583</v>
      </c>
      <c r="AP37" s="3">
        <f t="shared" si="69"/>
        <v>160.19900000000007</v>
      </c>
      <c r="AQ37" s="3">
        <f t="shared" si="69"/>
        <v>13.349292412514501</v>
      </c>
      <c r="AR37" s="3">
        <f t="shared" si="69"/>
        <v>-163.04499999999996</v>
      </c>
      <c r="AS37" s="3">
        <f t="shared" si="69"/>
        <v>-175.65599999999995</v>
      </c>
      <c r="AT37" s="3">
        <f t="shared" si="69"/>
        <v>-175.95799999999997</v>
      </c>
      <c r="AU37" s="3">
        <f t="shared" si="69"/>
        <v>-39.197999999999979</v>
      </c>
      <c r="AV37" s="3">
        <f t="shared" si="69"/>
        <v>-13.275999999999954</v>
      </c>
      <c r="AW37" s="3">
        <f t="shared" si="69"/>
        <v>86.284999999999968</v>
      </c>
      <c r="AX37" s="3">
        <f t="shared" si="69"/>
        <v>60.282999999999902</v>
      </c>
      <c r="AY37" s="3">
        <f t="shared" si="69"/>
        <v>184.95399999999995</v>
      </c>
      <c r="AZ37" s="3">
        <f t="shared" si="69"/>
        <v>71.604000000000042</v>
      </c>
      <c r="BA37" s="3">
        <f t="shared" ref="BA37:BJ37" si="72">BA29-BA33</f>
        <v>48.243999999999915</v>
      </c>
      <c r="BB37" s="3">
        <f t="shared" si="72"/>
        <v>239.35500000000002</v>
      </c>
      <c r="BC37" s="3">
        <f t="shared" si="72"/>
        <v>-138.47000000000003</v>
      </c>
      <c r="BD37" s="3">
        <f t="shared" si="72"/>
        <v>0</v>
      </c>
      <c r="BE37" s="3">
        <f t="shared" si="72"/>
        <v>0</v>
      </c>
      <c r="BF37" s="3">
        <f t="shared" si="72"/>
        <v>0</v>
      </c>
      <c r="BG37" s="3">
        <f t="shared" si="72"/>
        <v>0</v>
      </c>
      <c r="BH37" s="3">
        <f t="shared" si="72"/>
        <v>0</v>
      </c>
      <c r="BI37" s="3">
        <f t="shared" si="72"/>
        <v>0</v>
      </c>
      <c r="BJ37" s="3">
        <f t="shared" si="72"/>
        <v>0</v>
      </c>
    </row>
    <row r="38" spans="2:62" x14ac:dyDescent="0.45">
      <c r="B38" s="12" t="s">
        <v>26</v>
      </c>
      <c r="C38" s="13">
        <f t="shared" si="71"/>
        <v>-676.09342570224931</v>
      </c>
      <c r="D38" s="13">
        <f t="shared" si="69"/>
        <v>-614.28324831741634</v>
      </c>
      <c r="E38" s="13">
        <f t="shared" si="69"/>
        <v>-613.31661315183237</v>
      </c>
      <c r="F38" s="13">
        <f t="shared" si="69"/>
        <v>-670.24324312925012</v>
      </c>
      <c r="G38" s="13">
        <f t="shared" si="69"/>
        <v>-691.41161683650046</v>
      </c>
      <c r="H38" s="13">
        <f t="shared" si="69"/>
        <v>-571.80800777683339</v>
      </c>
      <c r="I38" s="13">
        <f t="shared" si="69"/>
        <v>-539.54266505399721</v>
      </c>
      <c r="J38" s="13">
        <f t="shared" si="69"/>
        <v>-559.54745805258403</v>
      </c>
      <c r="K38" s="13">
        <f t="shared" si="69"/>
        <v>-541.88593140083162</v>
      </c>
      <c r="L38" s="13">
        <f t="shared" si="69"/>
        <v>-692.8289573458319</v>
      </c>
      <c r="M38" s="13">
        <f t="shared" si="69"/>
        <v>-736.15885938349857</v>
      </c>
      <c r="N38" s="13">
        <f t="shared" si="69"/>
        <v>-729.74736728458447</v>
      </c>
      <c r="O38" s="13">
        <f t="shared" si="69"/>
        <v>-701.28937875908377</v>
      </c>
      <c r="P38" s="13">
        <f t="shared" si="69"/>
        <v>-625.91464624100081</v>
      </c>
      <c r="Q38" s="13">
        <f t="shared" si="69"/>
        <v>-623.22565960049997</v>
      </c>
      <c r="R38" s="13">
        <f t="shared" si="69"/>
        <v>-588.67072141324945</v>
      </c>
      <c r="S38" s="13">
        <f t="shared" si="69"/>
        <v>-526.21824849074915</v>
      </c>
      <c r="T38" s="13">
        <f t="shared" si="69"/>
        <v>-510.85803133366693</v>
      </c>
      <c r="U38" s="13">
        <f t="shared" si="69"/>
        <v>-530.46148905866562</v>
      </c>
      <c r="V38" s="13">
        <f t="shared" si="69"/>
        <v>-571.34037270841566</v>
      </c>
      <c r="W38" s="13">
        <f t="shared" si="69"/>
        <v>-575.9246046099156</v>
      </c>
      <c r="X38" s="13">
        <f t="shared" si="69"/>
        <v>-656.41749394795056</v>
      </c>
      <c r="Y38" s="13">
        <f t="shared" si="69"/>
        <v>-685.09814350124975</v>
      </c>
      <c r="Z38" s="13">
        <f t="shared" si="69"/>
        <v>-580.56279879503029</v>
      </c>
      <c r="AA38" s="13">
        <f t="shared" si="69"/>
        <v>-703.59199999999987</v>
      </c>
      <c r="AB38" s="13">
        <f t="shared" si="69"/>
        <v>-592.76800000000003</v>
      </c>
      <c r="AC38" s="13">
        <f t="shared" si="69"/>
        <v>-686.41700000000003</v>
      </c>
      <c r="AD38" s="13">
        <f t="shared" si="69"/>
        <v>-616.21</v>
      </c>
      <c r="AE38" s="13">
        <f t="shared" si="69"/>
        <v>-618.33800000000008</v>
      </c>
      <c r="AF38" s="13">
        <f t="shared" si="69"/>
        <v>-528.755</v>
      </c>
      <c r="AG38" s="13">
        <f t="shared" si="69"/>
        <v>-625.60599999999999</v>
      </c>
      <c r="AH38" s="13">
        <f t="shared" si="69"/>
        <v>-657.51099999999997</v>
      </c>
      <c r="AI38" s="13">
        <f t="shared" si="69"/>
        <v>-575.87299999999993</v>
      </c>
      <c r="AJ38" s="13">
        <f t="shared" si="69"/>
        <v>-658.28399999999999</v>
      </c>
      <c r="AK38" s="13">
        <f t="shared" si="69"/>
        <v>-562.70499999999993</v>
      </c>
      <c r="AL38" s="13">
        <f t="shared" si="69"/>
        <v>-628.29700000000003</v>
      </c>
      <c r="AM38" s="13">
        <f t="shared" si="69"/>
        <v>-777.86300000000006</v>
      </c>
      <c r="AN38" s="13">
        <f t="shared" si="69"/>
        <v>-649.72799999999995</v>
      </c>
      <c r="AO38" s="13">
        <f t="shared" si="69"/>
        <v>-670.70500000000004</v>
      </c>
      <c r="AP38" s="13">
        <f t="shared" si="69"/>
        <v>-610.02699999999993</v>
      </c>
      <c r="AQ38" s="13">
        <f t="shared" si="69"/>
        <v>-616.821661854887</v>
      </c>
      <c r="AR38" s="13">
        <f t="shared" si="69"/>
        <v>-588.09400000000005</v>
      </c>
      <c r="AS38" s="13">
        <f t="shared" si="69"/>
        <v>-634.50299999999993</v>
      </c>
      <c r="AT38" s="13">
        <f t="shared" si="69"/>
        <v>-663.16200000000003</v>
      </c>
      <c r="AU38" s="13">
        <f t="shared" si="69"/>
        <v>-637.404</v>
      </c>
      <c r="AV38" s="13">
        <f t="shared" si="69"/>
        <v>-635.39799999999991</v>
      </c>
      <c r="AW38" s="13">
        <f t="shared" si="69"/>
        <v>-681.68100000000004</v>
      </c>
      <c r="AX38" s="13">
        <f t="shared" si="69"/>
        <v>-703.86200000000008</v>
      </c>
      <c r="AY38" s="13">
        <f t="shared" si="69"/>
        <v>-766.8900000000001</v>
      </c>
      <c r="AZ38" s="13">
        <f t="shared" si="69"/>
        <v>-779.61599999999987</v>
      </c>
      <c r="BA38" s="13">
        <f t="shared" ref="BA38:BJ38" si="73">BA30-BA34</f>
        <v>-794.50900000000001</v>
      </c>
      <c r="BB38" s="13">
        <f t="shared" si="73"/>
        <v>-597.96199999999999</v>
      </c>
      <c r="BC38" s="13">
        <f t="shared" si="73"/>
        <v>-694.298</v>
      </c>
      <c r="BD38" s="13">
        <f t="shared" si="73"/>
        <v>0</v>
      </c>
      <c r="BE38" s="13">
        <f t="shared" si="73"/>
        <v>0</v>
      </c>
      <c r="BF38" s="13">
        <f t="shared" si="73"/>
        <v>0</v>
      </c>
      <c r="BG38" s="13">
        <f t="shared" si="73"/>
        <v>0</v>
      </c>
      <c r="BH38" s="13">
        <f t="shared" si="73"/>
        <v>0</v>
      </c>
      <c r="BI38" s="13">
        <f t="shared" si="73"/>
        <v>0</v>
      </c>
      <c r="BJ38" s="13">
        <f t="shared" si="73"/>
        <v>0</v>
      </c>
    </row>
    <row r="39" spans="2:62" x14ac:dyDescent="0.45">
      <c r="B39" s="12" t="s">
        <v>27</v>
      </c>
      <c r="C39" s="13">
        <f t="shared" si="71"/>
        <v>-725.87966363966575</v>
      </c>
      <c r="D39" s="13">
        <f t="shared" si="69"/>
        <v>-610.90197650708342</v>
      </c>
      <c r="E39" s="13">
        <f t="shared" si="69"/>
        <v>-600.56832594483262</v>
      </c>
      <c r="F39" s="13">
        <f t="shared" si="69"/>
        <v>-539.16315594575008</v>
      </c>
      <c r="G39" s="13">
        <f t="shared" si="69"/>
        <v>-565.49217049116714</v>
      </c>
      <c r="H39" s="13">
        <f t="shared" si="69"/>
        <v>-432.64959159291698</v>
      </c>
      <c r="I39" s="13">
        <f t="shared" si="69"/>
        <v>-447.49083298183018</v>
      </c>
      <c r="J39" s="13">
        <f t="shared" si="69"/>
        <v>-553.26941900233282</v>
      </c>
      <c r="K39" s="13">
        <f t="shared" si="69"/>
        <v>-589.64798103208022</v>
      </c>
      <c r="L39" s="13">
        <f t="shared" si="69"/>
        <v>-600.04490558791463</v>
      </c>
      <c r="M39" s="13">
        <f t="shared" si="69"/>
        <v>-711.98798987391388</v>
      </c>
      <c r="N39" s="13">
        <f t="shared" si="69"/>
        <v>-734.48914955291639</v>
      </c>
      <c r="O39" s="13">
        <f t="shared" si="69"/>
        <v>-763.82202235250043</v>
      </c>
      <c r="P39" s="13">
        <f t="shared" si="69"/>
        <v>-613.72455345650042</v>
      </c>
      <c r="Q39" s="13">
        <f t="shared" si="69"/>
        <v>-646.82405524433443</v>
      </c>
      <c r="R39" s="13">
        <f t="shared" si="69"/>
        <v>-585.59585287633331</v>
      </c>
      <c r="S39" s="13">
        <f t="shared" si="69"/>
        <v>-563.75565610574949</v>
      </c>
      <c r="T39" s="13">
        <f t="shared" si="69"/>
        <v>-777.49161389200026</v>
      </c>
      <c r="U39" s="13">
        <f t="shared" si="69"/>
        <v>-767.43127409833278</v>
      </c>
      <c r="V39" s="13">
        <f t="shared" si="69"/>
        <v>-624.10760186524976</v>
      </c>
      <c r="W39" s="13">
        <f t="shared" si="69"/>
        <v>-615.5743415849156</v>
      </c>
      <c r="X39" s="13">
        <f t="shared" si="69"/>
        <v>-725.93790551186703</v>
      </c>
      <c r="Y39" s="13">
        <f t="shared" si="69"/>
        <v>-669.71283753291641</v>
      </c>
      <c r="Z39" s="13">
        <f t="shared" si="69"/>
        <v>-660.27032168340838</v>
      </c>
      <c r="AA39" s="13">
        <f t="shared" si="69"/>
        <v>-602.53074482794932</v>
      </c>
      <c r="AB39" s="13">
        <f t="shared" si="69"/>
        <v>-776.41380684627165</v>
      </c>
      <c r="AC39" s="13">
        <f t="shared" si="69"/>
        <v>-847.28087741325021</v>
      </c>
      <c r="AD39" s="13">
        <f t="shared" si="69"/>
        <v>-528.78386858008366</v>
      </c>
      <c r="AE39" s="13">
        <f t="shared" si="69"/>
        <v>-657.75439546374901</v>
      </c>
      <c r="AF39" s="13">
        <f t="shared" si="69"/>
        <v>-543.25571596771488</v>
      </c>
      <c r="AG39" s="13">
        <f t="shared" si="69"/>
        <v>-574.0546410000004</v>
      </c>
      <c r="AH39" s="13">
        <f t="shared" si="69"/>
        <v>-470.48658432992397</v>
      </c>
      <c r="AI39" s="13">
        <f t="shared" si="69"/>
        <v>-503.97477198819684</v>
      </c>
      <c r="AJ39" s="13">
        <f t="shared" si="69"/>
        <v>-392.8317509230003</v>
      </c>
      <c r="AK39" s="13">
        <f t="shared" si="69"/>
        <v>-105.54899792941433</v>
      </c>
      <c r="AL39" s="13">
        <f t="shared" si="69"/>
        <v>-420.98152241098319</v>
      </c>
      <c r="AM39" s="13">
        <f t="shared" si="69"/>
        <v>-437.04823608183324</v>
      </c>
      <c r="AN39" s="13">
        <f t="shared" si="69"/>
        <v>-437.91688546650039</v>
      </c>
      <c r="AO39" s="13">
        <f t="shared" si="69"/>
        <v>-107.84306687941671</v>
      </c>
      <c r="AP39" s="13">
        <f t="shared" si="69"/>
        <v>-255.47886799999992</v>
      </c>
      <c r="AQ39" s="13">
        <f t="shared" si="69"/>
        <v>-236.69916144237254</v>
      </c>
      <c r="AR39" s="13">
        <f t="shared" si="69"/>
        <v>-460.36337900000035</v>
      </c>
      <c r="AS39" s="13">
        <f t="shared" si="69"/>
        <v>-612.46086500000001</v>
      </c>
      <c r="AT39" s="13">
        <f t="shared" si="69"/>
        <v>-608.37703999999985</v>
      </c>
      <c r="AU39" s="13">
        <f t="shared" si="69"/>
        <v>-503.03403300000014</v>
      </c>
      <c r="AV39" s="13">
        <f t="shared" si="69"/>
        <v>-428.42549799999983</v>
      </c>
      <c r="AW39" s="13">
        <f t="shared" si="69"/>
        <v>-397.34024100000056</v>
      </c>
      <c r="AX39" s="13">
        <f t="shared" si="69"/>
        <v>-574.13883099999953</v>
      </c>
      <c r="AY39" s="13">
        <f t="shared" si="69"/>
        <v>-419.33633200000031</v>
      </c>
      <c r="AZ39" s="13">
        <f t="shared" si="69"/>
        <v>-595.86556899999982</v>
      </c>
      <c r="BA39" s="13">
        <f t="shared" ref="BA39:BJ39" si="74">BA31-BA35</f>
        <v>-467.69234600000027</v>
      </c>
      <c r="BB39" s="13">
        <f t="shared" si="74"/>
        <v>-62.479449999999815</v>
      </c>
      <c r="BC39" s="13">
        <f t="shared" si="74"/>
        <v>-773.42495999999983</v>
      </c>
      <c r="BD39" s="13">
        <f t="shared" si="74"/>
        <v>0</v>
      </c>
      <c r="BE39" s="13">
        <f t="shared" si="74"/>
        <v>0</v>
      </c>
      <c r="BF39" s="13">
        <f t="shared" si="74"/>
        <v>0</v>
      </c>
      <c r="BG39" s="13">
        <f t="shared" si="74"/>
        <v>0</v>
      </c>
      <c r="BH39" s="13">
        <f t="shared" si="74"/>
        <v>0</v>
      </c>
      <c r="BI39" s="13">
        <f t="shared" si="74"/>
        <v>0</v>
      </c>
      <c r="BJ39" s="13">
        <f t="shared" si="74"/>
        <v>0</v>
      </c>
    </row>
    <row r="41" spans="2:62" x14ac:dyDescent="0.45">
      <c r="B41" s="2" t="s">
        <v>17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">
        <f t="shared" ref="O41:O48" si="75">O28/C28-1</f>
        <v>5.8299239031165406E-2</v>
      </c>
      <c r="P41" s="1">
        <f t="shared" ref="P41:P48" si="76">P28/D28-1</f>
        <v>9.512848248254846E-2</v>
      </c>
      <c r="Q41" s="1">
        <f t="shared" ref="Q41:Q48" si="77">Q28/E28-1</f>
        <v>-0.13719650024498931</v>
      </c>
      <c r="R41" s="1">
        <f t="shared" ref="R41:R48" si="78">R28/F28-1</f>
        <v>-0.14812167487607708</v>
      </c>
      <c r="S41" s="1">
        <f t="shared" ref="S41:S48" si="79">S28/G28-1</f>
        <v>-0.14224921986720573</v>
      </c>
      <c r="T41" s="1">
        <f t="shared" ref="T41:T48" si="80">T28/H28-1</f>
        <v>-0.4248054191549876</v>
      </c>
      <c r="U41" s="1">
        <f t="shared" ref="U41:U48" si="81">U28/I28-1</f>
        <v>-0.37885361213142477</v>
      </c>
      <c r="V41" s="1">
        <f t="shared" ref="V41:V48" si="82">V28/J28-1</f>
        <v>-0.21000583955508922</v>
      </c>
      <c r="W41" s="1">
        <f t="shared" ref="W41:W48" si="83">W28/K28-1</f>
        <v>-8.7458224914150007E-2</v>
      </c>
      <c r="X41" s="1">
        <f t="shared" ref="X41:X48" si="84">X28/L28-1</f>
        <v>-0.20066203013172879</v>
      </c>
      <c r="Y41" s="1">
        <f t="shared" ref="Y41:Y48" si="85">Y28/M28-1</f>
        <v>-0.18656495263884854</v>
      </c>
      <c r="Z41" s="1">
        <f t="shared" ref="Z41:Z48" si="86">Z28/N28-1</f>
        <v>-0.23328973936907549</v>
      </c>
      <c r="AA41" s="1">
        <f t="shared" ref="AA41:AA48" si="87">AA28/O28-1</f>
        <v>9.5390786233586544E-2</v>
      </c>
      <c r="AB41" s="1">
        <f t="shared" ref="AB41:AX48" si="88">AB28/P28-1</f>
        <v>-0.21482148151317093</v>
      </c>
      <c r="AC41" s="1">
        <f t="shared" si="88"/>
        <v>-9.5668562173155669E-2</v>
      </c>
      <c r="AD41" s="1">
        <f t="shared" si="88"/>
        <v>7.7392759798764921E-2</v>
      </c>
      <c r="AE41" s="1">
        <f t="shared" si="88"/>
        <v>-0.19945393205590267</v>
      </c>
      <c r="AF41" s="1">
        <f t="shared" si="88"/>
        <v>0.23407839982502732</v>
      </c>
      <c r="AG41" s="1">
        <f t="shared" si="88"/>
        <v>0.46230579402618499</v>
      </c>
      <c r="AH41" s="1">
        <f t="shared" si="88"/>
        <v>0.49046109301080687</v>
      </c>
      <c r="AI41" s="1">
        <f t="shared" si="88"/>
        <v>0.21611032248925666</v>
      </c>
      <c r="AJ41" s="1">
        <f t="shared" si="88"/>
        <v>0.36757503383496548</v>
      </c>
      <c r="AK41" s="1">
        <f t="shared" si="88"/>
        <v>0.39585855622739707</v>
      </c>
      <c r="AL41" s="1">
        <f t="shared" si="88"/>
        <v>0.19291047360978286</v>
      </c>
      <c r="AM41" s="1">
        <f t="shared" si="88"/>
        <v>4.9209841806064247E-2</v>
      </c>
      <c r="AN41" s="1">
        <f t="shared" si="88"/>
        <v>0.3339291750899529</v>
      </c>
      <c r="AO41" s="1">
        <f t="shared" si="88"/>
        <v>0.54554173810999074</v>
      </c>
      <c r="AP41" s="1">
        <f t="shared" si="88"/>
        <v>0.2011217508606602</v>
      </c>
      <c r="AQ41" s="1">
        <f t="shared" si="88"/>
        <v>0.66347171251865444</v>
      </c>
      <c r="AR41" s="1">
        <f t="shared" si="88"/>
        <v>0.31613903930487552</v>
      </c>
      <c r="AS41" s="1">
        <f t="shared" si="88"/>
        <v>-7.8133397365558133E-2</v>
      </c>
      <c r="AT41" s="1">
        <f t="shared" si="88"/>
        <v>-0.15257412974621321</v>
      </c>
      <c r="AU41" s="1">
        <f t="shared" si="88"/>
        <v>-0.14734903924062426</v>
      </c>
      <c r="AV41" s="1">
        <f t="shared" si="88"/>
        <v>-8.9273948673358694E-2</v>
      </c>
      <c r="AW41" s="1">
        <f t="shared" si="88"/>
        <v>-9.4067010206507984E-2</v>
      </c>
      <c r="AX41" s="1">
        <f t="shared" si="88"/>
        <v>-6.6669577105991973E-2</v>
      </c>
      <c r="AY41" s="1">
        <f>AY28/AM28-1</f>
        <v>-0.10687401476066538</v>
      </c>
      <c r="AZ41" s="1">
        <f>AZ28/AN28-1</f>
        <v>-5.081330525318728E-2</v>
      </c>
      <c r="BA41" s="1">
        <f>BA28/AO28-1</f>
        <v>9.7934942337660313E-2</v>
      </c>
      <c r="BB41" s="1">
        <f>BB28/AP28-1</f>
        <v>0.12121999707884745</v>
      </c>
      <c r="BC41" s="1">
        <f>BC28/AQ28-1</f>
        <v>-0.29985689854293862</v>
      </c>
    </row>
    <row r="42" spans="2:62" x14ac:dyDescent="0.45">
      <c r="B42" s="2" t="s">
        <v>18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>
        <f t="shared" si="75"/>
        <v>-0.26127336959388936</v>
      </c>
      <c r="P42" s="1">
        <f t="shared" si="76"/>
        <v>-0.2055226555755334</v>
      </c>
      <c r="Q42" s="1">
        <f t="shared" si="77"/>
        <v>0.20353717737113408</v>
      </c>
      <c r="R42" s="1">
        <f t="shared" si="78"/>
        <v>7.7268493970393815E-2</v>
      </c>
      <c r="S42" s="1">
        <f t="shared" si="79"/>
        <v>-3.7221433167334061E-2</v>
      </c>
      <c r="T42" s="1">
        <f t="shared" si="80"/>
        <v>1.570052327722582E-2</v>
      </c>
      <c r="U42" s="1">
        <f t="shared" si="81"/>
        <v>3.4138739702822329E-2</v>
      </c>
      <c r="V42" s="1">
        <f t="shared" si="82"/>
        <v>0.43268013379868564</v>
      </c>
      <c r="W42" s="1">
        <f t="shared" si="83"/>
        <v>0.44528157628286791</v>
      </c>
      <c r="X42" s="1">
        <f t="shared" si="84"/>
        <v>0.11306141979050488</v>
      </c>
      <c r="Y42" s="1">
        <f t="shared" si="85"/>
        <v>0.32667955067489118</v>
      </c>
      <c r="Z42" s="1">
        <f t="shared" si="86"/>
        <v>0.19792522755786424</v>
      </c>
      <c r="AA42" s="1">
        <f t="shared" si="87"/>
        <v>0.46416328310063637</v>
      </c>
      <c r="AB42" s="1">
        <f t="shared" si="88"/>
        <v>0.13359579737585436</v>
      </c>
      <c r="AC42" s="1">
        <f t="shared" si="88"/>
        <v>-4.9650031458790655E-2</v>
      </c>
      <c r="AD42" s="1">
        <f t="shared" si="88"/>
        <v>3.6080528331766892E-2</v>
      </c>
      <c r="AE42" s="1">
        <f t="shared" si="88"/>
        <v>0.36599352898027271</v>
      </c>
      <c r="AF42" s="1">
        <f t="shared" si="88"/>
        <v>0.48429734430688964</v>
      </c>
      <c r="AG42" s="1">
        <f t="shared" si="88"/>
        <v>8.7998788636878267E-2</v>
      </c>
      <c r="AH42" s="1">
        <f t="shared" si="88"/>
        <v>-0.15996544120417633</v>
      </c>
      <c r="AI42" s="1">
        <f t="shared" si="88"/>
        <v>-0.21457497897197186</v>
      </c>
      <c r="AJ42" s="1">
        <f t="shared" si="88"/>
        <v>8.9460123340782349E-2</v>
      </c>
      <c r="AK42" s="1">
        <f t="shared" si="88"/>
        <v>0.42609355015831651</v>
      </c>
      <c r="AL42" s="1">
        <f t="shared" si="88"/>
        <v>0.37539412830823093</v>
      </c>
      <c r="AM42" s="1">
        <f t="shared" si="88"/>
        <v>0.15050394099948594</v>
      </c>
      <c r="AN42" s="1">
        <f t="shared" si="88"/>
        <v>0.35519049731528973</v>
      </c>
      <c r="AO42" s="1">
        <f t="shared" si="88"/>
        <v>0.64135994464753976</v>
      </c>
      <c r="AP42" s="1">
        <f t="shared" si="88"/>
        <v>0.23551963838260659</v>
      </c>
      <c r="AQ42" s="1">
        <f t="shared" si="88"/>
        <v>9.9932859313347944E-2</v>
      </c>
      <c r="AR42" s="1">
        <f t="shared" si="88"/>
        <v>-0.12715846071626269</v>
      </c>
      <c r="AS42" s="1">
        <f t="shared" si="88"/>
        <v>9.1448053678269581E-2</v>
      </c>
      <c r="AT42" s="1">
        <f t="shared" si="88"/>
        <v>0.10404948176622897</v>
      </c>
      <c r="AU42" s="1">
        <f t="shared" si="88"/>
        <v>0.97728584874518276</v>
      </c>
      <c r="AV42" s="1">
        <f t="shared" si="88"/>
        <v>0.17733969910432457</v>
      </c>
      <c r="AW42" s="1">
        <f t="shared" si="88"/>
        <v>-0.10983633798049508</v>
      </c>
      <c r="AX42" s="1">
        <f t="shared" si="88"/>
        <v>-1.1661522509976319E-2</v>
      </c>
      <c r="AY42" s="1">
        <f t="shared" ref="AY42:BC48" si="89">AY29/AM29-1</f>
        <v>0.18522360599751719</v>
      </c>
      <c r="AZ42" s="1">
        <f t="shared" si="89"/>
        <v>0.19966950944948336</v>
      </c>
      <c r="BA42" s="1">
        <f t="shared" si="89"/>
        <v>-0.2375916383347827</v>
      </c>
      <c r="BB42" s="1">
        <f t="shared" si="89"/>
        <v>0.11063144154678706</v>
      </c>
      <c r="BC42" s="1">
        <f t="shared" si="89"/>
        <v>-0.25774381625525566</v>
      </c>
    </row>
    <row r="43" spans="2:62" x14ac:dyDescent="0.45">
      <c r="B43" s="2" t="s">
        <v>19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f t="shared" si="75"/>
        <v>-0.11285591926187577</v>
      </c>
      <c r="P43" s="1">
        <f t="shared" si="76"/>
        <v>-2.9069486171973358E-2</v>
      </c>
      <c r="Q43" s="1">
        <f t="shared" si="77"/>
        <v>6.7614568114301443E-2</v>
      </c>
      <c r="R43" s="1">
        <f t="shared" si="78"/>
        <v>0.84162784378698463</v>
      </c>
      <c r="S43" s="1">
        <f t="shared" si="79"/>
        <v>1.1644250256606559</v>
      </c>
      <c r="T43" s="1">
        <f t="shared" si="80"/>
        <v>0.36868463229191661</v>
      </c>
      <c r="U43" s="1">
        <f t="shared" si="81"/>
        <v>-9.9152663134364771E-2</v>
      </c>
      <c r="V43" s="1">
        <f t="shared" si="82"/>
        <v>-0.1078641012142918</v>
      </c>
      <c r="W43" s="1">
        <f t="shared" si="83"/>
        <v>-0.11620257647608712</v>
      </c>
      <c r="X43" s="1">
        <f t="shared" si="84"/>
        <v>3.4706761010670384E-2</v>
      </c>
      <c r="Y43" s="1">
        <f t="shared" si="85"/>
        <v>8.4271528431377085E-2</v>
      </c>
      <c r="Z43" s="1">
        <f t="shared" si="86"/>
        <v>0.1586157135870796</v>
      </c>
      <c r="AA43" s="1">
        <f t="shared" si="87"/>
        <v>-4.1651306566620416E-2</v>
      </c>
      <c r="AB43" s="1">
        <f t="shared" si="88"/>
        <v>-8.418382641139921E-3</v>
      </c>
      <c r="AC43" s="1">
        <f t="shared" si="88"/>
        <v>-0.26247659773148091</v>
      </c>
      <c r="AD43" s="1">
        <f t="shared" si="88"/>
        <v>-0.28169150762691886</v>
      </c>
      <c r="AE43" s="1">
        <f t="shared" si="88"/>
        <v>-0.44447829729316402</v>
      </c>
      <c r="AF43" s="1">
        <f t="shared" si="88"/>
        <v>-0.18089300384709217</v>
      </c>
      <c r="AG43" s="1">
        <f t="shared" si="88"/>
        <v>-0.43761847432995482</v>
      </c>
      <c r="AH43" s="1">
        <f t="shared" si="88"/>
        <v>-0.34991616354937993</v>
      </c>
      <c r="AI43" s="1">
        <f t="shared" si="88"/>
        <v>-0.24578360293749502</v>
      </c>
      <c r="AJ43" s="1">
        <f t="shared" si="88"/>
        <v>-0.13601821616557175</v>
      </c>
      <c r="AK43" s="1">
        <f t="shared" si="88"/>
        <v>0.39251225094768594</v>
      </c>
      <c r="AL43" s="1">
        <f t="shared" si="88"/>
        <v>-0.10502506143126977</v>
      </c>
      <c r="AM43" s="1">
        <f t="shared" si="88"/>
        <v>-0.21907951340527576</v>
      </c>
      <c r="AN43" s="1">
        <f t="shared" si="88"/>
        <v>-9.8013767702898158E-2</v>
      </c>
      <c r="AO43" s="1">
        <f t="shared" si="88"/>
        <v>0.13427256242153707</v>
      </c>
      <c r="AP43" s="1">
        <f t="shared" si="88"/>
        <v>7.6183628122992397E-2</v>
      </c>
      <c r="AQ43" s="1">
        <f t="shared" si="88"/>
        <v>0.17214421255214973</v>
      </c>
      <c r="AR43" s="1">
        <f t="shared" si="88"/>
        <v>-0.17223992926322718</v>
      </c>
      <c r="AS43" s="1">
        <f t="shared" si="88"/>
        <v>-4.963964122715836E-2</v>
      </c>
      <c r="AT43" s="1">
        <f t="shared" si="88"/>
        <v>8.9816693872148745E-2</v>
      </c>
      <c r="AU43" s="1">
        <f t="shared" si="88"/>
        <v>-8.0824885346096775E-2</v>
      </c>
      <c r="AV43" s="1">
        <f t="shared" si="88"/>
        <v>0.18786579305775386</v>
      </c>
      <c r="AW43" s="1">
        <f t="shared" si="88"/>
        <v>-0.31045211916602045</v>
      </c>
      <c r="AX43" s="1">
        <f t="shared" si="88"/>
        <v>-0.16843208405730803</v>
      </c>
      <c r="AY43" s="1">
        <f t="shared" si="89"/>
        <v>0.76207721114986682</v>
      </c>
      <c r="AZ43" s="1">
        <f t="shared" si="89"/>
        <v>0.22253009002702751</v>
      </c>
      <c r="BA43" s="1">
        <f t="shared" si="89"/>
        <v>0.48692508239460874</v>
      </c>
      <c r="BB43" s="1">
        <f t="shared" si="89"/>
        <v>0.72195295599550935</v>
      </c>
      <c r="BC43" s="1">
        <f t="shared" si="89"/>
        <v>0.38150292550550957</v>
      </c>
    </row>
    <row r="44" spans="2:62" x14ac:dyDescent="0.45">
      <c r="B44" s="2" t="s">
        <v>20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f t="shared" si="75"/>
        <v>-7.3416725751537015E-2</v>
      </c>
      <c r="P44" s="1">
        <f t="shared" si="76"/>
        <v>-1.5787396220202199E-2</v>
      </c>
      <c r="Q44" s="1">
        <f t="shared" si="77"/>
        <v>7.9800504517724136E-6</v>
      </c>
      <c r="R44" s="1">
        <f t="shared" si="78"/>
        <v>2.0166470196520958E-2</v>
      </c>
      <c r="S44" s="1">
        <f t="shared" si="79"/>
        <v>1.2764560731883812E-2</v>
      </c>
      <c r="T44" s="1">
        <f t="shared" si="80"/>
        <v>-0.2194350784310044</v>
      </c>
      <c r="U44" s="1">
        <f t="shared" si="81"/>
        <v>-0.23981506259903718</v>
      </c>
      <c r="V44" s="1">
        <f t="shared" si="82"/>
        <v>-5.8682405334989474E-2</v>
      </c>
      <c r="W44" s="1">
        <f t="shared" si="83"/>
        <v>-7.7814829977855826E-3</v>
      </c>
      <c r="X44" s="1">
        <f t="shared" si="84"/>
        <v>-8.3770945683842912E-2</v>
      </c>
      <c r="Y44" s="1">
        <f t="shared" si="85"/>
        <v>-1.1713184237727603E-2</v>
      </c>
      <c r="Z44" s="1">
        <f t="shared" si="86"/>
        <v>-6.1655151552249987E-2</v>
      </c>
      <c r="AA44" s="1">
        <f t="shared" si="87"/>
        <v>0.1686971757820741</v>
      </c>
      <c r="AB44" s="1">
        <f t="shared" si="88"/>
        <v>-9.8045566331627643E-2</v>
      </c>
      <c r="AC44" s="1">
        <f t="shared" si="88"/>
        <v>-0.1035397832066598</v>
      </c>
      <c r="AD44" s="1">
        <f t="shared" si="88"/>
        <v>4.9386612363970794E-3</v>
      </c>
      <c r="AE44" s="1">
        <f t="shared" si="88"/>
        <v>-9.8750662145651757E-2</v>
      </c>
      <c r="AF44" s="1">
        <f t="shared" si="88"/>
        <v>0.18617748270543344</v>
      </c>
      <c r="AG44" s="1">
        <f t="shared" si="88"/>
        <v>0.13422405836697004</v>
      </c>
      <c r="AH44" s="1">
        <f t="shared" si="88"/>
        <v>0.12062941336861788</v>
      </c>
      <c r="AI44" s="1">
        <f t="shared" si="88"/>
        <v>1.8412935486190829E-2</v>
      </c>
      <c r="AJ44" s="1">
        <f t="shared" si="88"/>
        <v>0.19528957354111598</v>
      </c>
      <c r="AK44" s="1">
        <f t="shared" si="88"/>
        <v>0.40627338950522884</v>
      </c>
      <c r="AL44" s="1">
        <f t="shared" si="88"/>
        <v>0.19231130932608087</v>
      </c>
      <c r="AM44" s="1">
        <f t="shared" si="88"/>
        <v>4.6992717833994391E-2</v>
      </c>
      <c r="AN44" s="1">
        <f t="shared" si="88"/>
        <v>0.27081465368635427</v>
      </c>
      <c r="AO44" s="1">
        <f t="shared" si="88"/>
        <v>0.53271593550410623</v>
      </c>
      <c r="AP44" s="1">
        <f t="shared" si="88"/>
        <v>0.20064201128726378</v>
      </c>
      <c r="AQ44" s="1">
        <f t="shared" si="88"/>
        <v>0.37320713170953468</v>
      </c>
      <c r="AR44" s="1">
        <f t="shared" si="88"/>
        <v>8.7340259599667069E-2</v>
      </c>
      <c r="AS44" s="1">
        <f t="shared" si="88"/>
        <v>-3.2534613437819271E-2</v>
      </c>
      <c r="AT44" s="1">
        <f t="shared" si="88"/>
        <v>-6.5080325220367663E-2</v>
      </c>
      <c r="AU44" s="1">
        <f t="shared" si="88"/>
        <v>6.7742820022336003E-2</v>
      </c>
      <c r="AV44" s="1">
        <f t="shared" si="88"/>
        <v>2.1418749280288418E-2</v>
      </c>
      <c r="AW44" s="1">
        <f t="shared" si="88"/>
        <v>-0.13181379604466825</v>
      </c>
      <c r="AX44" s="1">
        <f t="shared" si="88"/>
        <v>-6.1467129282531174E-2</v>
      </c>
      <c r="AY44" s="1">
        <f t="shared" si="89"/>
        <v>8.117537452009338E-2</v>
      </c>
      <c r="AZ44" s="1">
        <f t="shared" si="89"/>
        <v>6.3821793723449316E-2</v>
      </c>
      <c r="BA44" s="1">
        <f t="shared" si="89"/>
        <v>-1.1237362533594197E-2</v>
      </c>
      <c r="BB44" s="1">
        <f t="shared" si="89"/>
        <v>0.17759097439160176</v>
      </c>
      <c r="BC44" s="1">
        <f t="shared" si="89"/>
        <v>-0.21261279009181733</v>
      </c>
    </row>
    <row r="45" spans="2:62" x14ac:dyDescent="0.45">
      <c r="B45" s="2" t="s">
        <v>21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f t="shared" si="75"/>
        <v>-4.9286679202431016E-2</v>
      </c>
      <c r="P45" s="1">
        <f t="shared" si="76"/>
        <v>-7.7160171987945558E-3</v>
      </c>
      <c r="Q45" s="1">
        <f t="shared" si="77"/>
        <v>2.728093813629906E-2</v>
      </c>
      <c r="R45" s="1">
        <f t="shared" si="78"/>
        <v>4.2503835710537397E-2</v>
      </c>
      <c r="S45" s="1">
        <f t="shared" si="79"/>
        <v>2.3258425858631693E-2</v>
      </c>
      <c r="T45" s="1">
        <f t="shared" si="80"/>
        <v>2.1568128975544498E-2</v>
      </c>
      <c r="U45" s="1">
        <f t="shared" si="81"/>
        <v>1.0277027278216888E-2</v>
      </c>
      <c r="V45" s="1">
        <f t="shared" si="82"/>
        <v>8.8308068802391837E-3</v>
      </c>
      <c r="W45" s="1">
        <f t="shared" si="83"/>
        <v>2.8849336665778047E-2</v>
      </c>
      <c r="X45" s="1">
        <f t="shared" si="84"/>
        <v>3.100588853577535E-2</v>
      </c>
      <c r="Y45" s="1">
        <f t="shared" si="85"/>
        <v>-2.1624583588345958E-2</v>
      </c>
      <c r="Z45" s="1">
        <f t="shared" si="86"/>
        <v>-5.4879838350530008E-2</v>
      </c>
      <c r="AA45" s="1">
        <f t="shared" si="87"/>
        <v>0.11055897805459902</v>
      </c>
      <c r="AB45" s="1">
        <f t="shared" si="88"/>
        <v>4.0518313650808713E-2</v>
      </c>
      <c r="AC45" s="1">
        <f t="shared" si="88"/>
        <v>3.5011126255874547E-2</v>
      </c>
      <c r="AD45" s="1">
        <f t="shared" si="88"/>
        <v>-1.0079594270577807E-2</v>
      </c>
      <c r="AE45" s="1">
        <f t="shared" si="88"/>
        <v>-1.9186336449874664E-2</v>
      </c>
      <c r="AF45" s="1">
        <f t="shared" si="88"/>
        <v>-1.0832192144718755E-2</v>
      </c>
      <c r="AG45" s="1">
        <f t="shared" si="88"/>
        <v>-1.3889731181059295E-3</v>
      </c>
      <c r="AH45" s="1">
        <f t="shared" si="88"/>
        <v>3.5948091215501465E-2</v>
      </c>
      <c r="AI45" s="1">
        <f t="shared" si="88"/>
        <v>-1.5827641121484937E-2</v>
      </c>
      <c r="AJ45" s="1">
        <f t="shared" si="88"/>
        <v>-8.8057429841643664E-3</v>
      </c>
      <c r="AK45" s="1">
        <f t="shared" si="88"/>
        <v>0.10860648901205194</v>
      </c>
      <c r="AL45" s="1">
        <f t="shared" si="88"/>
        <v>6.0379943718859241E-2</v>
      </c>
      <c r="AM45" s="1">
        <f t="shared" si="88"/>
        <v>-6.5815030463807545E-2</v>
      </c>
      <c r="AN45" s="1">
        <f t="shared" si="88"/>
        <v>1.065381270316279E-2</v>
      </c>
      <c r="AO45" s="1">
        <f t="shared" si="88"/>
        <v>1.0978341358441224E-2</v>
      </c>
      <c r="AP45" s="1">
        <f t="shared" si="88"/>
        <v>3.4933869289540675E-2</v>
      </c>
      <c r="AQ45" s="1">
        <f t="shared" si="88"/>
        <v>4.6569415816148707E-2</v>
      </c>
      <c r="AR45" s="1">
        <f t="shared" si="88"/>
        <v>2.921337488486353E-2</v>
      </c>
      <c r="AS45" s="1">
        <f t="shared" si="88"/>
        <v>-1.6995685091396595E-3</v>
      </c>
      <c r="AT45" s="1">
        <f t="shared" si="88"/>
        <v>1.2065155389103799E-2</v>
      </c>
      <c r="AU45" s="1">
        <f t="shared" si="88"/>
        <v>6.4750991131921287E-2</v>
      </c>
      <c r="AV45" s="1">
        <f t="shared" si="88"/>
        <v>5.750619337203311E-2</v>
      </c>
      <c r="AW45" s="1">
        <f t="shared" si="88"/>
        <v>-1.2829084055370199E-2</v>
      </c>
      <c r="AX45" s="1">
        <f t="shared" si="88"/>
        <v>1.5941629842070038E-2</v>
      </c>
      <c r="AY45" s="1">
        <f t="shared" si="89"/>
        <v>1.3603087865478924E-2</v>
      </c>
      <c r="AZ45" s="1">
        <f t="shared" si="89"/>
        <v>9.8012573443499784E-2</v>
      </c>
      <c r="BA45" s="1">
        <f t="shared" si="89"/>
        <v>0.10665477915682398</v>
      </c>
      <c r="BB45" s="1">
        <f t="shared" si="89"/>
        <v>8.726442215153174E-3</v>
      </c>
      <c r="BC45" s="1">
        <f t="shared" si="89"/>
        <v>3.4757458342598024E-3</v>
      </c>
    </row>
    <row r="46" spans="2:62" x14ac:dyDescent="0.45">
      <c r="B46" s="2" t="s">
        <v>22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f t="shared" si="75"/>
        <v>-6.2764451425489476E-2</v>
      </c>
      <c r="P46" s="1">
        <f t="shared" si="76"/>
        <v>-3.4234206648494747E-2</v>
      </c>
      <c r="Q46" s="1">
        <f t="shared" si="77"/>
        <v>1.8959241528584414E-3</v>
      </c>
      <c r="R46" s="1">
        <f t="shared" si="78"/>
        <v>3.9416181961562824E-2</v>
      </c>
      <c r="S46" s="1">
        <f t="shared" si="79"/>
        <v>1.3437983898436645E-2</v>
      </c>
      <c r="T46" s="1">
        <f t="shared" si="80"/>
        <v>1.0551026466889546E-3</v>
      </c>
      <c r="U46" s="1">
        <f t="shared" si="81"/>
        <v>-2.6597186551626462E-2</v>
      </c>
      <c r="V46" s="1">
        <f t="shared" si="82"/>
        <v>3.2845756718569152E-3</v>
      </c>
      <c r="W46" s="1">
        <f t="shared" si="83"/>
        <v>4.2562260525236262E-3</v>
      </c>
      <c r="X46" s="1">
        <f t="shared" si="84"/>
        <v>-9.72849309255297E-3</v>
      </c>
      <c r="Y46" s="1">
        <f t="shared" si="85"/>
        <v>-1.9921055917205721E-2</v>
      </c>
      <c r="Z46" s="1">
        <f t="shared" si="86"/>
        <v>-5.043973761413223E-2</v>
      </c>
      <c r="AA46" s="1">
        <f t="shared" si="87"/>
        <v>6.5981899163972235E-2</v>
      </c>
      <c r="AB46" s="1">
        <f t="shared" si="88"/>
        <v>2.4977161456760877E-2</v>
      </c>
      <c r="AC46" s="1">
        <f t="shared" si="88"/>
        <v>1.5661897309289685E-2</v>
      </c>
      <c r="AD46" s="1">
        <f t="shared" si="88"/>
        <v>-6.1588203559164167E-3</v>
      </c>
      <c r="AE46" s="1">
        <f t="shared" si="88"/>
        <v>5.7204794188121522E-3</v>
      </c>
      <c r="AF46" s="1">
        <f t="shared" si="88"/>
        <v>2.9730610831637083E-2</v>
      </c>
      <c r="AG46" s="1">
        <f t="shared" si="88"/>
        <v>5.0068313772904105E-3</v>
      </c>
      <c r="AH46" s="1">
        <f t="shared" si="88"/>
        <v>4.3863534652484049E-3</v>
      </c>
      <c r="AI46" s="1">
        <f t="shared" si="88"/>
        <v>-3.6284640885464459E-3</v>
      </c>
      <c r="AJ46" s="1">
        <f t="shared" si="88"/>
        <v>1.7616269810698526E-3</v>
      </c>
      <c r="AK46" s="1">
        <f t="shared" si="88"/>
        <v>4.9937290962660974E-2</v>
      </c>
      <c r="AL46" s="1">
        <f t="shared" si="88"/>
        <v>2.8698376943654402E-2</v>
      </c>
      <c r="AM46" s="1">
        <f t="shared" si="88"/>
        <v>-4.1141021533463995E-2</v>
      </c>
      <c r="AN46" s="1">
        <f t="shared" si="88"/>
        <v>2.3339195711542526E-3</v>
      </c>
      <c r="AO46" s="1">
        <f t="shared" si="88"/>
        <v>8.2069571021450294E-3</v>
      </c>
      <c r="AP46" s="1">
        <f t="shared" si="88"/>
        <v>-2.4709385658548966E-3</v>
      </c>
      <c r="AQ46" s="1">
        <f t="shared" si="88"/>
        <v>1.830160068129616E-2</v>
      </c>
      <c r="AR46" s="1">
        <f t="shared" si="88"/>
        <v>-2.8306376439509728E-3</v>
      </c>
      <c r="AS46" s="1">
        <f t="shared" si="88"/>
        <v>-8.3035676299595407E-3</v>
      </c>
      <c r="AT46" s="1">
        <f t="shared" si="88"/>
        <v>1.4696248056584427E-2</v>
      </c>
      <c r="AU46" s="1">
        <f t="shared" si="88"/>
        <v>2.7110299257880666E-2</v>
      </c>
      <c r="AV46" s="1">
        <f t="shared" si="88"/>
        <v>2.5256406171663359E-2</v>
      </c>
      <c r="AW46" s="1">
        <f t="shared" si="88"/>
        <v>-1.2740699747960993E-2</v>
      </c>
      <c r="AX46" s="1">
        <f t="shared" si="88"/>
        <v>-9.6779762680937464E-3</v>
      </c>
      <c r="AY46" s="1">
        <f t="shared" si="89"/>
        <v>-4.7575922631774015E-3</v>
      </c>
      <c r="AZ46" s="1">
        <f t="shared" si="89"/>
        <v>3.6633571816895527E-2</v>
      </c>
      <c r="BA46" s="1">
        <f t="shared" si="89"/>
        <v>4.543007550769218E-2</v>
      </c>
      <c r="BB46" s="1">
        <f t="shared" si="89"/>
        <v>3.8399961061155174E-3</v>
      </c>
      <c r="BC46" s="1">
        <f t="shared" si="89"/>
        <v>3.5934078346684384E-3</v>
      </c>
    </row>
    <row r="47" spans="2:62" x14ac:dyDescent="0.45">
      <c r="B47" s="2" t="s">
        <v>23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f t="shared" si="75"/>
        <v>-9.3879959174844041E-3</v>
      </c>
      <c r="P47" s="1">
        <f t="shared" si="76"/>
        <v>5.5747009364921496E-3</v>
      </c>
      <c r="Q47" s="1">
        <f t="shared" si="77"/>
        <v>3.0084827103251666E-2</v>
      </c>
      <c r="R47" s="1">
        <f t="shared" si="78"/>
        <v>3.3029648343548379E-2</v>
      </c>
      <c r="S47" s="1">
        <f t="shared" si="79"/>
        <v>-6.3317455106688403E-3</v>
      </c>
      <c r="T47" s="1">
        <f t="shared" si="80"/>
        <v>2.4108052663806223E-2</v>
      </c>
      <c r="U47" s="1">
        <f t="shared" si="81"/>
        <v>-4.8425675623647302E-2</v>
      </c>
      <c r="V47" s="1">
        <f t="shared" si="82"/>
        <v>-2.5146023958767416E-2</v>
      </c>
      <c r="W47" s="1">
        <f t="shared" si="83"/>
        <v>-5.8596530184843454E-3</v>
      </c>
      <c r="X47" s="1">
        <f t="shared" si="84"/>
        <v>-2.9888328022768751E-2</v>
      </c>
      <c r="Y47" s="1">
        <f t="shared" si="85"/>
        <v>-3.4290062735628957E-2</v>
      </c>
      <c r="Z47" s="1">
        <f t="shared" si="86"/>
        <v>-0.1031103501583811</v>
      </c>
      <c r="AA47" s="1">
        <f t="shared" si="87"/>
        <v>-9.222736561411593E-3</v>
      </c>
      <c r="AB47" s="1">
        <f t="shared" si="88"/>
        <v>-4.098851425591854E-2</v>
      </c>
      <c r="AC47" s="1">
        <f t="shared" si="88"/>
        <v>-6.8445361920344006E-4</v>
      </c>
      <c r="AD47" s="1">
        <f t="shared" si="88"/>
        <v>-4.7277390467860503E-2</v>
      </c>
      <c r="AE47" s="1">
        <f t="shared" si="88"/>
        <v>-4.8603740926229877E-2</v>
      </c>
      <c r="AF47" s="1">
        <f t="shared" si="88"/>
        <v>-4.4324970193124202E-2</v>
      </c>
      <c r="AG47" s="1">
        <f t="shared" si="88"/>
        <v>-4.4808189954276267E-2</v>
      </c>
      <c r="AH47" s="1">
        <f t="shared" si="88"/>
        <v>-1.3449473188733907E-2</v>
      </c>
      <c r="AI47" s="1">
        <f t="shared" si="88"/>
        <v>-8.3881334053269252E-2</v>
      </c>
      <c r="AJ47" s="1">
        <f t="shared" si="88"/>
        <v>-3.5627968020276124E-2</v>
      </c>
      <c r="AK47" s="1">
        <f t="shared" si="88"/>
        <v>-3.2259160745776727E-2</v>
      </c>
      <c r="AL47" s="1">
        <f t="shared" si="88"/>
        <v>1.4712718929179358E-2</v>
      </c>
      <c r="AM47" s="1">
        <f t="shared" si="88"/>
        <v>1.8164047691011875E-2</v>
      </c>
      <c r="AN47" s="1">
        <f t="shared" si="88"/>
        <v>4.2159354220930423E-2</v>
      </c>
      <c r="AO47" s="1">
        <f t="shared" si="88"/>
        <v>9.6494855841098293E-3</v>
      </c>
      <c r="AP47" s="1">
        <f t="shared" si="88"/>
        <v>8.5802012778046777E-3</v>
      </c>
      <c r="AQ47" s="1">
        <f t="shared" si="88"/>
        <v>3.4352353164909033E-2</v>
      </c>
      <c r="AR47" s="1">
        <f t="shared" si="88"/>
        <v>2.2616626290629771E-2</v>
      </c>
      <c r="AS47" s="1">
        <f t="shared" si="88"/>
        <v>5.6040499941567568E-4</v>
      </c>
      <c r="AT47" s="1">
        <f t="shared" si="88"/>
        <v>2.6152564174396487E-2</v>
      </c>
      <c r="AU47" s="1">
        <f t="shared" si="88"/>
        <v>5.4155218064645183E-2</v>
      </c>
      <c r="AV47" s="1">
        <f t="shared" si="88"/>
        <v>2.0492907882414757E-2</v>
      </c>
      <c r="AW47" s="1">
        <f t="shared" si="88"/>
        <v>1.896151387003786E-2</v>
      </c>
      <c r="AX47" s="1">
        <f t="shared" si="88"/>
        <v>2.8465980634796662E-2</v>
      </c>
      <c r="AY47" s="1">
        <f t="shared" si="89"/>
        <v>0.14615988060420149</v>
      </c>
      <c r="AZ47" s="1">
        <f t="shared" si="89"/>
        <v>0.20535067169797205</v>
      </c>
      <c r="BA47" s="1">
        <f t="shared" si="89"/>
        <v>0.25491106928529339</v>
      </c>
      <c r="BB47" s="1">
        <f t="shared" si="89"/>
        <v>0.15109345942958941</v>
      </c>
      <c r="BC47" s="1">
        <f t="shared" si="89"/>
        <v>0.18673441813001523</v>
      </c>
    </row>
    <row r="48" spans="2:62" x14ac:dyDescent="0.45">
      <c r="B48" s="2" t="s">
        <v>20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f t="shared" si="75"/>
        <v>-3.7836603827718251E-2</v>
      </c>
      <c r="P48" s="1">
        <f t="shared" si="76"/>
        <v>-1.0125736873815461E-2</v>
      </c>
      <c r="Q48" s="1">
        <f t="shared" si="77"/>
        <v>2.107767206460931E-2</v>
      </c>
      <c r="R48" s="1">
        <f t="shared" si="78"/>
        <v>3.7877403323558934E-2</v>
      </c>
      <c r="S48" s="1">
        <f t="shared" si="79"/>
        <v>8.2771621608042079E-3</v>
      </c>
      <c r="T48" s="1">
        <f t="shared" si="80"/>
        <v>1.7016885741784504E-2</v>
      </c>
      <c r="U48" s="1">
        <f t="shared" si="81"/>
        <v>-2.5694137217817881E-2</v>
      </c>
      <c r="V48" s="1">
        <f t="shared" si="82"/>
        <v>-7.4058035855115723E-3</v>
      </c>
      <c r="W48" s="1">
        <f t="shared" si="83"/>
        <v>7.2106479629423514E-3</v>
      </c>
      <c r="X48" s="1">
        <f t="shared" si="84"/>
        <v>-5.5371675262618769E-3</v>
      </c>
      <c r="Y48" s="1">
        <f t="shared" si="85"/>
        <v>-2.6384994005389295E-2</v>
      </c>
      <c r="Z48" s="1">
        <f t="shared" si="86"/>
        <v>-7.3279674406351858E-2</v>
      </c>
      <c r="AA48" s="1">
        <f t="shared" si="87"/>
        <v>5.1094284882149177E-2</v>
      </c>
      <c r="AB48" s="1">
        <f t="shared" ref="AB48" si="90">AB35/P35-1</f>
        <v>4.1974675731368816E-3</v>
      </c>
      <c r="AC48" s="1">
        <f t="shared" ref="AC48" si="91">AC35/Q35-1</f>
        <v>1.5773040159619001E-2</v>
      </c>
      <c r="AD48" s="1">
        <f t="shared" ref="AD48" si="92">AD35/R35-1</f>
        <v>-2.3712438706330663E-2</v>
      </c>
      <c r="AE48" s="1">
        <f t="shared" ref="AE48" si="93">AE35/S35-1</f>
        <v>-2.4364043271339897E-2</v>
      </c>
      <c r="AF48" s="1">
        <f t="shared" ref="AF48" si="94">AF35/T35-1</f>
        <v>-1.4179030494349987E-2</v>
      </c>
      <c r="AG48" s="1">
        <f t="shared" ref="AG48" si="95">AG35/U35-1</f>
        <v>-1.822735415240806E-2</v>
      </c>
      <c r="AH48" s="1">
        <f t="shared" ref="AH48" si="96">AH35/V35-1</f>
        <v>6.1616394321624135E-3</v>
      </c>
      <c r="AI48" s="1">
        <f t="shared" si="88"/>
        <v>-4.1553243123204964E-2</v>
      </c>
      <c r="AJ48" s="1">
        <f t="shared" si="88"/>
        <v>-1.6780178602577744E-2</v>
      </c>
      <c r="AK48" s="1">
        <f t="shared" si="88"/>
        <v>3.4927679725516025E-2</v>
      </c>
      <c r="AL48" s="1">
        <f t="shared" si="88"/>
        <v>3.3523172523163725E-2</v>
      </c>
      <c r="AM48" s="1">
        <f t="shared" si="88"/>
        <v>-2.7739365510587755E-2</v>
      </c>
      <c r="AN48" s="1">
        <f t="shared" si="88"/>
        <v>2.0110512343391118E-2</v>
      </c>
      <c r="AO48" s="1">
        <f t="shared" si="88"/>
        <v>9.6936074863074317E-3</v>
      </c>
      <c r="AP48" s="1">
        <f t="shared" si="88"/>
        <v>1.4150716448028566E-2</v>
      </c>
      <c r="AQ48" s="1">
        <f t="shared" si="88"/>
        <v>3.3664328383819386E-2</v>
      </c>
      <c r="AR48" s="1">
        <f t="shared" si="88"/>
        <v>1.7443043385741541E-2</v>
      </c>
      <c r="AS48" s="1">
        <f t="shared" si="88"/>
        <v>-2.6277393521750847E-3</v>
      </c>
      <c r="AT48" s="1">
        <f t="shared" si="88"/>
        <v>1.8669177598156894E-2</v>
      </c>
      <c r="AU48" s="1">
        <f t="shared" si="88"/>
        <v>4.9888510033271771E-2</v>
      </c>
      <c r="AV48" s="1">
        <f t="shared" si="88"/>
        <v>3.3763873062768734E-2</v>
      </c>
      <c r="AW48" s="1">
        <f t="shared" si="88"/>
        <v>-6.4416369463582424E-4</v>
      </c>
      <c r="AX48" s="1">
        <f t="shared" si="88"/>
        <v>1.3632197875452334E-2</v>
      </c>
      <c r="AY48" s="1">
        <f t="shared" si="89"/>
        <v>6.0079246263703645E-2</v>
      </c>
      <c r="AZ48" s="1">
        <f t="shared" si="89"/>
        <v>0.12204209056761361</v>
      </c>
      <c r="BA48" s="1">
        <f t="shared" si="89"/>
        <v>0.14582544203023162</v>
      </c>
      <c r="BB48" s="1">
        <f t="shared" si="89"/>
        <v>6.2057141742383415E-2</v>
      </c>
      <c r="BC48" s="1">
        <f t="shared" si="89"/>
        <v>7.6700685838753779E-2</v>
      </c>
      <c r="BD48" s="7"/>
      <c r="BE48" s="7"/>
      <c r="BF48" s="7"/>
      <c r="BG48" s="7"/>
      <c r="BH48" s="7"/>
      <c r="BI48" s="7"/>
      <c r="BJ48" s="7"/>
    </row>
    <row r="49" spans="2:62" x14ac:dyDescent="0.45">
      <c r="BC49" s="7"/>
      <c r="BD49" s="7"/>
      <c r="BE49" s="7"/>
      <c r="BF49" s="7"/>
      <c r="BG49" s="7"/>
      <c r="BH49" s="7"/>
      <c r="BI49" s="7"/>
      <c r="BJ49" s="7"/>
    </row>
    <row r="50" spans="2:62" s="17" customFormat="1" ht="19.5" thickBot="1" x14ac:dyDescent="0.5">
      <c r="B50" s="16" t="s">
        <v>28</v>
      </c>
      <c r="C50" s="18">
        <v>41640</v>
      </c>
      <c r="D50" s="18">
        <v>41671</v>
      </c>
      <c r="E50" s="18">
        <v>41699</v>
      </c>
      <c r="F50" s="18">
        <v>41730</v>
      </c>
      <c r="G50" s="18">
        <v>41760</v>
      </c>
      <c r="H50" s="18">
        <v>41791</v>
      </c>
      <c r="I50" s="18">
        <v>41821</v>
      </c>
      <c r="J50" s="18">
        <v>41852</v>
      </c>
      <c r="K50" s="18">
        <v>41883</v>
      </c>
      <c r="L50" s="18">
        <v>41913</v>
      </c>
      <c r="M50" s="18">
        <v>41944</v>
      </c>
      <c r="N50" s="18">
        <v>41974</v>
      </c>
      <c r="O50" s="18">
        <v>42005</v>
      </c>
      <c r="P50" s="18">
        <v>42036</v>
      </c>
      <c r="Q50" s="18">
        <v>42064</v>
      </c>
      <c r="R50" s="18">
        <v>42095</v>
      </c>
      <c r="S50" s="18">
        <v>42125</v>
      </c>
      <c r="T50" s="18">
        <v>42156</v>
      </c>
      <c r="U50" s="18">
        <v>42186</v>
      </c>
      <c r="V50" s="18">
        <v>42217</v>
      </c>
      <c r="W50" s="18">
        <v>42248</v>
      </c>
      <c r="X50" s="18">
        <v>42278</v>
      </c>
      <c r="Y50" s="18">
        <v>42309</v>
      </c>
      <c r="Z50" s="18">
        <v>42339</v>
      </c>
      <c r="AA50" s="18">
        <v>42370</v>
      </c>
      <c r="AB50" s="18">
        <v>42401</v>
      </c>
      <c r="AC50" s="18">
        <v>42430</v>
      </c>
      <c r="AD50" s="18">
        <v>42461</v>
      </c>
      <c r="AE50" s="18">
        <v>42491</v>
      </c>
      <c r="AF50" s="18">
        <v>42522</v>
      </c>
      <c r="AG50" s="18">
        <v>42552</v>
      </c>
      <c r="AH50" s="18">
        <v>42583</v>
      </c>
      <c r="AI50" s="18">
        <v>42614</v>
      </c>
      <c r="AJ50" s="18">
        <v>42644</v>
      </c>
      <c r="AK50" s="18">
        <v>42675</v>
      </c>
      <c r="AL50" s="18">
        <v>42705</v>
      </c>
      <c r="AM50" s="18">
        <v>42736</v>
      </c>
      <c r="AN50" s="18">
        <v>42767</v>
      </c>
      <c r="AO50" s="18">
        <v>42795</v>
      </c>
      <c r="AP50" s="18">
        <v>42826</v>
      </c>
      <c r="AQ50" s="18">
        <v>42856</v>
      </c>
      <c r="AR50" s="18">
        <v>42887</v>
      </c>
      <c r="AS50" s="18">
        <v>42917</v>
      </c>
      <c r="AT50" s="18">
        <v>42948</v>
      </c>
      <c r="AU50" s="18">
        <v>42979</v>
      </c>
      <c r="AV50" s="18">
        <v>43009</v>
      </c>
      <c r="AW50" s="18">
        <v>43040</v>
      </c>
      <c r="AX50" s="18">
        <v>43070</v>
      </c>
      <c r="AY50" s="18">
        <v>43101</v>
      </c>
      <c r="AZ50" s="18">
        <v>43132</v>
      </c>
      <c r="BA50" s="18">
        <v>43160</v>
      </c>
      <c r="BB50" s="18">
        <v>43191</v>
      </c>
      <c r="BC50" s="18">
        <v>43221</v>
      </c>
      <c r="BD50" s="18">
        <v>43252</v>
      </c>
      <c r="BE50" s="18">
        <v>43282</v>
      </c>
      <c r="BF50" s="18">
        <v>43313</v>
      </c>
      <c r="BG50" s="18">
        <v>43344</v>
      </c>
      <c r="BH50" s="18">
        <v>43374</v>
      </c>
      <c r="BI50" s="18">
        <v>43405</v>
      </c>
      <c r="BJ50" s="18">
        <v>43435</v>
      </c>
    </row>
    <row r="51" spans="2:62" ht="19.5" thickTop="1" x14ac:dyDescent="0.45">
      <c r="B51" s="2" t="s">
        <v>29</v>
      </c>
      <c r="C51" s="3">
        <v>14671.76</v>
      </c>
      <c r="D51" s="3">
        <v>11868.973</v>
      </c>
      <c r="E51" s="3">
        <v>12262.42</v>
      </c>
      <c r="F51" s="3">
        <v>11487.09</v>
      </c>
      <c r="G51" s="3">
        <v>11070.779</v>
      </c>
      <c r="H51" s="3">
        <v>10376.4</v>
      </c>
      <c r="I51" s="3">
        <v>10228.065000000001</v>
      </c>
      <c r="J51" s="3">
        <v>9825.4660000000003</v>
      </c>
      <c r="K51" s="3">
        <v>10552.998</v>
      </c>
      <c r="L51" s="3">
        <v>11741.681</v>
      </c>
      <c r="M51" s="3">
        <v>13062.531000000001</v>
      </c>
      <c r="N51" s="3">
        <v>14430.572</v>
      </c>
      <c r="O51" s="3">
        <v>14794.161</v>
      </c>
      <c r="P51" s="3">
        <v>12893.355</v>
      </c>
      <c r="Q51" s="3">
        <v>13175.531999999999</v>
      </c>
      <c r="R51" s="3">
        <v>10992.884</v>
      </c>
      <c r="S51" s="3">
        <v>10850.073</v>
      </c>
      <c r="T51" s="3">
        <v>10767.245000000001</v>
      </c>
      <c r="U51" s="3">
        <v>9554.2420000000002</v>
      </c>
      <c r="V51" s="3">
        <v>10358.505999999999</v>
      </c>
      <c r="W51" s="3">
        <v>11056.36</v>
      </c>
      <c r="X51" s="3">
        <v>11961.258</v>
      </c>
      <c r="Y51" s="3">
        <v>13105.895</v>
      </c>
      <c r="Z51" s="3">
        <v>13865.77</v>
      </c>
      <c r="AA51" s="3">
        <v>16433.821</v>
      </c>
      <c r="AB51" s="3">
        <v>14120.587</v>
      </c>
      <c r="AC51" s="3">
        <v>14383.087</v>
      </c>
      <c r="AD51" s="3">
        <v>11700.034</v>
      </c>
      <c r="AE51" s="3">
        <v>11254.757</v>
      </c>
      <c r="AF51" s="3">
        <v>10829.795</v>
      </c>
      <c r="AG51" s="3">
        <v>10036.567999999999</v>
      </c>
      <c r="AH51" s="3">
        <v>10185.494000000001</v>
      </c>
      <c r="AI51" s="3">
        <v>10519.199000000001</v>
      </c>
      <c r="AJ51" s="3">
        <v>12099.064</v>
      </c>
      <c r="AK51" s="3">
        <v>13162.091</v>
      </c>
      <c r="AL51" s="3">
        <v>14072.540999999999</v>
      </c>
      <c r="AM51" s="3">
        <v>15313.037</v>
      </c>
      <c r="AN51" s="3">
        <v>13184.151</v>
      </c>
      <c r="AO51" s="3">
        <v>12835.646000000001</v>
      </c>
      <c r="AP51" s="3">
        <v>11535.398999999999</v>
      </c>
      <c r="AQ51" s="3">
        <v>11093.402</v>
      </c>
      <c r="AR51" s="3">
        <v>10652.41</v>
      </c>
      <c r="AS51" s="3">
        <v>10420.581</v>
      </c>
      <c r="AT51" s="3">
        <v>10976.816000000001</v>
      </c>
      <c r="AU51" s="3">
        <v>11278.599</v>
      </c>
      <c r="AV51" s="3">
        <v>12343.665999999999</v>
      </c>
      <c r="AW51" s="3">
        <v>13731.647999999999</v>
      </c>
      <c r="AX51" s="3">
        <v>14830.873</v>
      </c>
      <c r="AY51" s="3">
        <v>15635.857</v>
      </c>
      <c r="AZ51" s="3">
        <v>14819.784</v>
      </c>
      <c r="BA51" s="3">
        <v>14091.536</v>
      </c>
      <c r="BB51" s="3">
        <v>10486.911</v>
      </c>
      <c r="BC51" s="3">
        <v>9903.61</v>
      </c>
      <c r="BD51" s="3"/>
      <c r="BE51" s="3"/>
      <c r="BF51" s="3"/>
      <c r="BG51" s="3"/>
      <c r="BH51" s="3"/>
      <c r="BI51" s="3"/>
      <c r="BJ51" s="3"/>
    </row>
    <row r="52" spans="2:62" x14ac:dyDescent="0.45">
      <c r="B52" s="2" t="s">
        <v>30</v>
      </c>
      <c r="C52" s="3">
        <v>16177.073</v>
      </c>
      <c r="D52" s="3">
        <v>14660.409</v>
      </c>
      <c r="E52" s="3">
        <v>15647.323</v>
      </c>
      <c r="F52" s="3">
        <v>12835.912</v>
      </c>
      <c r="G52" s="3">
        <v>10730.239</v>
      </c>
      <c r="H52" s="3">
        <v>10126.191000000001</v>
      </c>
      <c r="I52" s="3">
        <v>10315.348</v>
      </c>
      <c r="J52" s="3">
        <v>9733.6110000000008</v>
      </c>
      <c r="K52" s="3">
        <v>10008.947</v>
      </c>
      <c r="L52" s="3">
        <v>12246.302</v>
      </c>
      <c r="M52" s="3">
        <v>13149.800999999999</v>
      </c>
      <c r="N52" s="3">
        <v>14531.78</v>
      </c>
      <c r="O52" s="3">
        <v>14977.811</v>
      </c>
      <c r="P52" s="3">
        <v>14317.34</v>
      </c>
      <c r="Q52" s="3">
        <v>14621.145</v>
      </c>
      <c r="R52" s="3">
        <v>13148.517</v>
      </c>
      <c r="S52" s="3">
        <v>12189.681</v>
      </c>
      <c r="T52" s="3">
        <v>11618.503000000001</v>
      </c>
      <c r="U52" s="3">
        <v>12071.28</v>
      </c>
      <c r="V52" s="3">
        <v>12043.124</v>
      </c>
      <c r="W52" s="3">
        <v>11211.468999999999</v>
      </c>
      <c r="X52" s="3">
        <v>13994.041999999999</v>
      </c>
      <c r="Y52" s="3">
        <v>13338.214</v>
      </c>
      <c r="Z52" s="3">
        <v>14350.45</v>
      </c>
      <c r="AA52" s="3">
        <v>16447.559000000001</v>
      </c>
      <c r="AB52" s="3">
        <v>15216.909</v>
      </c>
      <c r="AC52" s="3">
        <v>14838.778</v>
      </c>
      <c r="AD52" s="3">
        <v>13207.569</v>
      </c>
      <c r="AE52" s="3">
        <v>11523.656000000001</v>
      </c>
      <c r="AF52" s="3">
        <v>9171.34</v>
      </c>
      <c r="AG52" s="3">
        <v>9742.7209999999995</v>
      </c>
      <c r="AH52" s="3">
        <v>10197.584000000001</v>
      </c>
      <c r="AI52" s="3">
        <v>10806.119000000001</v>
      </c>
      <c r="AJ52" s="3">
        <v>11998.621999999999</v>
      </c>
      <c r="AK52" s="3">
        <v>12926.471</v>
      </c>
      <c r="AL52" s="3">
        <v>14334.481</v>
      </c>
      <c r="AM52" s="3">
        <v>16437.661</v>
      </c>
      <c r="AN52" s="3">
        <v>14530.007</v>
      </c>
      <c r="AO52" s="3">
        <v>15262.468999999999</v>
      </c>
      <c r="AP52" s="3">
        <v>13610.201999999999</v>
      </c>
      <c r="AQ52" s="3">
        <v>12279.508</v>
      </c>
      <c r="AR52" s="3">
        <v>10630.081</v>
      </c>
      <c r="AS52" s="3">
        <v>11220.198</v>
      </c>
      <c r="AT52" s="3">
        <v>10830.787</v>
      </c>
      <c r="AU52" s="3">
        <v>10793.222</v>
      </c>
      <c r="AV52" s="3">
        <v>12678.727000000001</v>
      </c>
      <c r="AW52" s="3">
        <v>14567.61</v>
      </c>
      <c r="AX52" s="3">
        <v>15689.994000000001</v>
      </c>
      <c r="AY52" s="3">
        <v>16191.838</v>
      </c>
      <c r="AZ52" s="3">
        <v>15187.263999999999</v>
      </c>
      <c r="BA52" s="3">
        <v>15725.648999999999</v>
      </c>
      <c r="BB52" s="3">
        <v>12846.75</v>
      </c>
      <c r="BC52" s="3">
        <v>12743.584000000001</v>
      </c>
      <c r="BD52" s="3"/>
      <c r="BE52" s="3"/>
      <c r="BF52" s="3"/>
      <c r="BG52" s="3"/>
      <c r="BH52" s="3"/>
      <c r="BI52" s="3"/>
      <c r="BJ52" s="3"/>
    </row>
    <row r="53" spans="2:62" x14ac:dyDescent="0.45">
      <c r="B53" s="2" t="s">
        <v>31</v>
      </c>
      <c r="C53" s="3">
        <v>7092.7240000000002</v>
      </c>
      <c r="D53" s="3">
        <v>5948.68</v>
      </c>
      <c r="E53" s="3">
        <v>5917.125</v>
      </c>
      <c r="F53" s="3">
        <v>5275.5259999999998</v>
      </c>
      <c r="G53" s="3">
        <v>5155.1940000000004</v>
      </c>
      <c r="H53" s="3">
        <v>4462.759</v>
      </c>
      <c r="I53" s="3">
        <v>4277.6660000000002</v>
      </c>
      <c r="J53" s="3">
        <v>4425.5039999999999</v>
      </c>
      <c r="K53" s="3">
        <v>4778</v>
      </c>
      <c r="L53" s="3">
        <v>5740.1450000000004</v>
      </c>
      <c r="M53" s="3">
        <v>5685.7719999999999</v>
      </c>
      <c r="N53" s="3">
        <v>6015.1769999999997</v>
      </c>
      <c r="O53" s="3">
        <v>6353.723</v>
      </c>
      <c r="P53" s="3">
        <v>5506.5079999999998</v>
      </c>
      <c r="Q53" s="3">
        <v>6083.6769999999997</v>
      </c>
      <c r="R53" s="3">
        <v>5433.2039999999997</v>
      </c>
      <c r="S53" s="3">
        <v>5093.1469999999999</v>
      </c>
      <c r="T53" s="3">
        <v>4917.174</v>
      </c>
      <c r="U53" s="3">
        <v>4719.6080000000002</v>
      </c>
      <c r="V53" s="3">
        <v>4524.5309999999999</v>
      </c>
      <c r="W53" s="3">
        <v>4801.9939999999997</v>
      </c>
      <c r="X53" s="3">
        <v>5865.451</v>
      </c>
      <c r="Y53" s="3">
        <v>5710.0320000000002</v>
      </c>
      <c r="Z53" s="3">
        <v>6228.5140000000001</v>
      </c>
      <c r="AA53" s="3">
        <v>7016.47</v>
      </c>
      <c r="AB53" s="3">
        <v>5992.5810000000001</v>
      </c>
      <c r="AC53" s="3">
        <v>6157.0339999999997</v>
      </c>
      <c r="AD53" s="3">
        <v>5479.9040000000005</v>
      </c>
      <c r="AE53" s="3">
        <v>4654.6390000000001</v>
      </c>
      <c r="AF53" s="3">
        <v>4330.8130000000001</v>
      </c>
      <c r="AG53" s="3">
        <v>4425.7139999999999</v>
      </c>
      <c r="AH53" s="3">
        <v>4615.0910000000003</v>
      </c>
      <c r="AI53" s="3">
        <v>4567.9229999999998</v>
      </c>
      <c r="AJ53" s="3">
        <v>5681.4520000000002</v>
      </c>
      <c r="AK53" s="3">
        <v>6203.7579999999998</v>
      </c>
      <c r="AL53" s="3">
        <v>6193.9719999999998</v>
      </c>
      <c r="AM53" s="3">
        <v>6497.5720000000001</v>
      </c>
      <c r="AN53" s="3">
        <v>5914.0879999999997</v>
      </c>
      <c r="AO53" s="3">
        <v>6267.3819999999996</v>
      </c>
      <c r="AP53" s="3">
        <v>5093.884</v>
      </c>
      <c r="AQ53" s="3">
        <v>4758.9009999999998</v>
      </c>
      <c r="AR53" s="3">
        <v>4141.1890000000003</v>
      </c>
      <c r="AS53" s="3">
        <v>4215.9120000000003</v>
      </c>
      <c r="AT53" s="3">
        <v>4248.1289999999999</v>
      </c>
      <c r="AU53" s="3">
        <v>4673.6390000000001</v>
      </c>
      <c r="AV53" s="3">
        <v>5415.7539999999999</v>
      </c>
      <c r="AW53" s="3">
        <v>5797.4650000000001</v>
      </c>
      <c r="AX53" s="3">
        <v>6315.5739999999996</v>
      </c>
      <c r="AY53" s="3">
        <v>6702.2740000000003</v>
      </c>
      <c r="AZ53" s="3">
        <v>6504.6270000000004</v>
      </c>
      <c r="BA53" s="3">
        <v>6980.3339999999998</v>
      </c>
      <c r="BB53" s="3">
        <v>5279.665</v>
      </c>
      <c r="BC53" s="3">
        <v>4695.0510000000004</v>
      </c>
      <c r="BD53" s="3"/>
      <c r="BE53" s="3"/>
      <c r="BF53" s="3"/>
      <c r="BG53" s="3"/>
      <c r="BH53" s="3"/>
      <c r="BI53" s="3"/>
      <c r="BJ53" s="3"/>
    </row>
    <row r="54" spans="2:62" x14ac:dyDescent="0.45">
      <c r="B54" s="2" t="s">
        <v>32</v>
      </c>
      <c r="C54" s="3">
        <v>4122.3720000000003</v>
      </c>
      <c r="D54" s="3">
        <v>3122.9229999999998</v>
      </c>
      <c r="E54" s="3">
        <v>2742.8449999999998</v>
      </c>
      <c r="F54" s="3">
        <v>2371.9470000000001</v>
      </c>
      <c r="G54" s="3">
        <v>2063.6559999999999</v>
      </c>
      <c r="H54" s="3">
        <v>1718.35</v>
      </c>
      <c r="I54" s="3">
        <v>1691.213</v>
      </c>
      <c r="J54" s="3">
        <v>2278.5149999999999</v>
      </c>
      <c r="K54" s="3">
        <v>2027.1559999999999</v>
      </c>
      <c r="L54" s="3">
        <v>2550.8330000000001</v>
      </c>
      <c r="M54" s="3">
        <v>2768.1880000000001</v>
      </c>
      <c r="N54" s="3">
        <v>3291.1849999999999</v>
      </c>
      <c r="O54" s="3">
        <v>3421.3910000000001</v>
      </c>
      <c r="P54" s="3">
        <v>2895.4670000000001</v>
      </c>
      <c r="Q54" s="3">
        <v>2664.2710000000002</v>
      </c>
      <c r="R54" s="3">
        <v>2300.6880000000001</v>
      </c>
      <c r="S54" s="3">
        <v>2151.6590000000001</v>
      </c>
      <c r="T54" s="3">
        <v>1778.6020000000001</v>
      </c>
      <c r="U54" s="3">
        <v>1549.7850000000001</v>
      </c>
      <c r="V54" s="3">
        <v>1412.3109999999999</v>
      </c>
      <c r="W54" s="3">
        <v>1581.402</v>
      </c>
      <c r="X54" s="3">
        <v>1868.067</v>
      </c>
      <c r="Y54" s="3">
        <v>2421.547</v>
      </c>
      <c r="Z54" s="3">
        <v>2979.6590000000001</v>
      </c>
      <c r="AA54" s="3">
        <v>3234.2620000000002</v>
      </c>
      <c r="AB54" s="3">
        <v>2632.1790000000001</v>
      </c>
      <c r="AC54" s="3">
        <v>2463.2159999999999</v>
      </c>
      <c r="AD54" s="3">
        <v>2300.9050000000002</v>
      </c>
      <c r="AE54" s="3">
        <v>1697.7670000000001</v>
      </c>
      <c r="AF54" s="3">
        <v>1404.0730000000001</v>
      </c>
      <c r="AG54" s="3">
        <v>1629.0650000000001</v>
      </c>
      <c r="AH54" s="3">
        <v>1856.365</v>
      </c>
      <c r="AI54" s="3">
        <v>1563.1279999999999</v>
      </c>
      <c r="AJ54" s="3">
        <v>2625.6979999999999</v>
      </c>
      <c r="AK54" s="3">
        <v>2987.0450000000001</v>
      </c>
      <c r="AL54" s="3">
        <v>2945.2840000000001</v>
      </c>
      <c r="AM54" s="3">
        <v>2877.2809999999999</v>
      </c>
      <c r="AN54" s="3">
        <v>3006.5079999999998</v>
      </c>
      <c r="AO54" s="3">
        <v>2989.9879999999998</v>
      </c>
      <c r="AP54" s="3">
        <v>2588.4299999999998</v>
      </c>
      <c r="AQ54" s="3">
        <v>1930.57</v>
      </c>
      <c r="AR54" s="3">
        <v>1764.5250000000001</v>
      </c>
      <c r="AS54" s="3">
        <v>1476.27</v>
      </c>
      <c r="AT54" s="3">
        <v>1579.636</v>
      </c>
      <c r="AU54" s="3">
        <v>1660.7719999999999</v>
      </c>
      <c r="AV54" s="3">
        <v>2457.3760000000002</v>
      </c>
      <c r="AW54" s="3">
        <v>2606.4850000000001</v>
      </c>
      <c r="AX54" s="3">
        <v>3058.5720000000001</v>
      </c>
      <c r="AY54" s="3">
        <v>2990.1970000000001</v>
      </c>
      <c r="AZ54" s="3">
        <v>3062.59</v>
      </c>
      <c r="BA54" s="3">
        <v>3492.7930000000001</v>
      </c>
      <c r="BB54" s="3">
        <v>2532.3850000000002</v>
      </c>
      <c r="BC54" s="3">
        <v>1635.019</v>
      </c>
      <c r="BD54" s="3"/>
      <c r="BE54" s="3"/>
      <c r="BF54" s="3"/>
      <c r="BG54" s="3"/>
      <c r="BH54" s="3"/>
      <c r="BI54" s="3"/>
      <c r="BJ54" s="3"/>
    </row>
    <row r="55" spans="2:62" x14ac:dyDescent="0.45">
      <c r="B55" s="10" t="s">
        <v>20</v>
      </c>
      <c r="C55" s="11">
        <f>SUM(C51:C54)</f>
        <v>42063.929000000004</v>
      </c>
      <c r="D55" s="11">
        <f t="shared" ref="D55:AZ55" si="97">SUM(D51:D54)</f>
        <v>35600.985000000001</v>
      </c>
      <c r="E55" s="11">
        <f t="shared" si="97"/>
        <v>36569.713000000003</v>
      </c>
      <c r="F55" s="11">
        <f t="shared" si="97"/>
        <v>31970.474999999999</v>
      </c>
      <c r="G55" s="11">
        <f t="shared" si="97"/>
        <v>29019.867999999999</v>
      </c>
      <c r="H55" s="11">
        <f t="shared" si="97"/>
        <v>26683.699999999997</v>
      </c>
      <c r="I55" s="11">
        <f t="shared" si="97"/>
        <v>26512.292000000001</v>
      </c>
      <c r="J55" s="11">
        <f t="shared" si="97"/>
        <v>26263.096000000001</v>
      </c>
      <c r="K55" s="11">
        <f t="shared" si="97"/>
        <v>27367.100999999999</v>
      </c>
      <c r="L55" s="11">
        <f t="shared" si="97"/>
        <v>32278.960999999999</v>
      </c>
      <c r="M55" s="11">
        <f t="shared" si="97"/>
        <v>34666.292000000001</v>
      </c>
      <c r="N55" s="11">
        <f t="shared" si="97"/>
        <v>38268.713999999993</v>
      </c>
      <c r="O55" s="11">
        <f t="shared" si="97"/>
        <v>39547.086000000003</v>
      </c>
      <c r="P55" s="11">
        <f t="shared" si="97"/>
        <v>35612.67</v>
      </c>
      <c r="Q55" s="11">
        <f t="shared" si="97"/>
        <v>36544.625</v>
      </c>
      <c r="R55" s="11">
        <f t="shared" si="97"/>
        <v>31875.292999999998</v>
      </c>
      <c r="S55" s="11">
        <f t="shared" si="97"/>
        <v>30284.560000000001</v>
      </c>
      <c r="T55" s="11">
        <f t="shared" si="97"/>
        <v>29081.523999999998</v>
      </c>
      <c r="U55" s="11">
        <f t="shared" si="97"/>
        <v>27894.915000000001</v>
      </c>
      <c r="V55" s="11">
        <f t="shared" si="97"/>
        <v>28338.471999999998</v>
      </c>
      <c r="W55" s="11">
        <f t="shared" si="97"/>
        <v>28651.224999999999</v>
      </c>
      <c r="X55" s="11">
        <f t="shared" si="97"/>
        <v>33688.817999999999</v>
      </c>
      <c r="Y55" s="11">
        <f t="shared" si="97"/>
        <v>34575.688000000002</v>
      </c>
      <c r="Z55" s="11">
        <f t="shared" si="97"/>
        <v>37424.393000000004</v>
      </c>
      <c r="AA55" s="11">
        <f t="shared" si="97"/>
        <v>43132.112000000008</v>
      </c>
      <c r="AB55" s="11">
        <f t="shared" si="97"/>
        <v>37962.255999999994</v>
      </c>
      <c r="AC55" s="11">
        <f t="shared" si="97"/>
        <v>37842.114999999998</v>
      </c>
      <c r="AD55" s="11">
        <f t="shared" si="97"/>
        <v>32688.411999999997</v>
      </c>
      <c r="AE55" s="11">
        <f t="shared" si="97"/>
        <v>29130.819</v>
      </c>
      <c r="AF55" s="11">
        <f t="shared" si="97"/>
        <v>25736.021000000004</v>
      </c>
      <c r="AG55" s="11">
        <f t="shared" si="97"/>
        <v>25834.067999999996</v>
      </c>
      <c r="AH55" s="11">
        <f t="shared" si="97"/>
        <v>26854.534000000003</v>
      </c>
      <c r="AI55" s="11">
        <f t="shared" si="97"/>
        <v>27456.368999999999</v>
      </c>
      <c r="AJ55" s="11">
        <f t="shared" si="97"/>
        <v>32404.836000000003</v>
      </c>
      <c r="AK55" s="11">
        <f t="shared" si="97"/>
        <v>35279.364999999998</v>
      </c>
      <c r="AL55" s="11">
        <f t="shared" si="97"/>
        <v>37546.277999999998</v>
      </c>
      <c r="AM55" s="11">
        <f t="shared" si="97"/>
        <v>41125.551000000007</v>
      </c>
      <c r="AN55" s="11">
        <f t="shared" si="97"/>
        <v>36634.754000000001</v>
      </c>
      <c r="AO55" s="11">
        <f t="shared" si="97"/>
        <v>37355.484999999993</v>
      </c>
      <c r="AP55" s="11">
        <f t="shared" si="97"/>
        <v>32827.915000000001</v>
      </c>
      <c r="AQ55" s="11">
        <f t="shared" si="97"/>
        <v>30062.381000000001</v>
      </c>
      <c r="AR55" s="11">
        <f t="shared" si="97"/>
        <v>27188.205000000002</v>
      </c>
      <c r="AS55" s="11">
        <f t="shared" si="97"/>
        <v>27332.961000000003</v>
      </c>
      <c r="AT55" s="11">
        <f t="shared" si="97"/>
        <v>27635.368000000002</v>
      </c>
      <c r="AU55" s="11">
        <f t="shared" si="97"/>
        <v>28406.232</v>
      </c>
      <c r="AV55" s="11">
        <f t="shared" si="97"/>
        <v>32895.523000000001</v>
      </c>
      <c r="AW55" s="11">
        <f t="shared" si="97"/>
        <v>36703.207999999999</v>
      </c>
      <c r="AX55" s="11">
        <f t="shared" si="97"/>
        <v>39895.012999999999</v>
      </c>
      <c r="AY55" s="11">
        <f t="shared" si="97"/>
        <v>41520.165999999997</v>
      </c>
      <c r="AZ55" s="11">
        <f t="shared" si="97"/>
        <v>39574.264999999999</v>
      </c>
      <c r="BA55" s="11">
        <f t="shared" ref="BA55" si="98">SUM(BA51:BA54)</f>
        <v>40290.311999999998</v>
      </c>
      <c r="BB55" s="11">
        <f t="shared" ref="BB55" si="99">SUM(BB51:BB54)</f>
        <v>31145.711000000003</v>
      </c>
      <c r="BC55" s="11">
        <f t="shared" ref="BC55" si="100">SUM(BC51:BC54)</f>
        <v>28977.264000000003</v>
      </c>
      <c r="BD55" s="11">
        <f t="shared" ref="BD55" si="101">SUM(BD51:BD54)</f>
        <v>0</v>
      </c>
      <c r="BE55" s="11">
        <f t="shared" ref="BE55" si="102">SUM(BE51:BE54)</f>
        <v>0</v>
      </c>
      <c r="BF55" s="11">
        <f t="shared" ref="BF55" si="103">SUM(BF51:BF54)</f>
        <v>0</v>
      </c>
      <c r="BG55" s="11">
        <f t="shared" ref="BG55" si="104">SUM(BG51:BG54)</f>
        <v>0</v>
      </c>
      <c r="BH55" s="11">
        <f t="shared" ref="BH55" si="105">SUM(BH51:BH54)</f>
        <v>0</v>
      </c>
      <c r="BI55" s="11">
        <f t="shared" ref="BI55" si="106">SUM(BI51:BI54)</f>
        <v>0</v>
      </c>
      <c r="BJ55" s="11">
        <f t="shared" ref="BJ55" si="107">SUM(BJ51:BJ54)</f>
        <v>0</v>
      </c>
    </row>
    <row r="56" spans="2:62" x14ac:dyDescent="0.45">
      <c r="B56" s="2" t="s">
        <v>33</v>
      </c>
      <c r="C56" s="3">
        <v>13949.644</v>
      </c>
      <c r="D56" s="3">
        <v>11669.59</v>
      </c>
      <c r="E56" s="3">
        <v>11950.736000000001</v>
      </c>
      <c r="F56" s="3">
        <v>10161.540000000001</v>
      </c>
      <c r="G56" s="3">
        <v>9386.777</v>
      </c>
      <c r="H56" s="3">
        <v>8264.6319999999996</v>
      </c>
      <c r="I56" s="3">
        <v>7876.2650000000003</v>
      </c>
      <c r="J56" s="3">
        <v>8311.5959999999995</v>
      </c>
      <c r="K56" s="3">
        <v>8801.2459999999992</v>
      </c>
      <c r="L56" s="3">
        <v>10508.366</v>
      </c>
      <c r="M56" s="3">
        <v>11587.987999999999</v>
      </c>
      <c r="N56" s="3">
        <v>13407.458000000001</v>
      </c>
      <c r="O56" s="3">
        <v>13589.397999999999</v>
      </c>
      <c r="P56" s="3">
        <v>12111.63</v>
      </c>
      <c r="Q56" s="3">
        <v>12273.210999999999</v>
      </c>
      <c r="R56" s="3">
        <v>10422.575999999999</v>
      </c>
      <c r="S56" s="3">
        <v>9908.7250000000004</v>
      </c>
      <c r="T56" s="3">
        <v>8910.2720000000008</v>
      </c>
      <c r="U56" s="3">
        <v>8412.5519999999997</v>
      </c>
      <c r="V56" s="3">
        <v>8596.0859999999993</v>
      </c>
      <c r="W56" s="3">
        <v>9022.107</v>
      </c>
      <c r="X56" s="3">
        <v>10672.133</v>
      </c>
      <c r="Y56" s="3">
        <v>11765.793</v>
      </c>
      <c r="Z56" s="3">
        <v>12920.834999999999</v>
      </c>
      <c r="AA56" s="3">
        <v>15116.565000000001</v>
      </c>
      <c r="AB56" s="3">
        <v>13151.72</v>
      </c>
      <c r="AC56" s="3">
        <v>12678.552</v>
      </c>
      <c r="AD56" s="3">
        <v>11024.35</v>
      </c>
      <c r="AE56" s="3">
        <v>9600.1479999999992</v>
      </c>
      <c r="AF56" s="3">
        <v>8464.3269999999993</v>
      </c>
      <c r="AG56" s="3">
        <v>8208.4560000000001</v>
      </c>
      <c r="AH56" s="3">
        <v>8709</v>
      </c>
      <c r="AI56" s="3">
        <v>8635.0589999999993</v>
      </c>
      <c r="AJ56" s="3">
        <v>10997.705</v>
      </c>
      <c r="AK56" s="3">
        <v>12693.239</v>
      </c>
      <c r="AL56" s="3">
        <v>13054.847</v>
      </c>
      <c r="AM56" s="3">
        <v>13883.171</v>
      </c>
      <c r="AN56" s="3">
        <v>12611.753000000001</v>
      </c>
      <c r="AO56" s="3">
        <v>12832.107</v>
      </c>
      <c r="AP56" s="3">
        <v>11042.49</v>
      </c>
      <c r="AQ56" s="3">
        <v>9761.2909999999993</v>
      </c>
      <c r="AR56" s="3">
        <v>8679.4220000000005</v>
      </c>
      <c r="AS56" s="3">
        <v>8420.6309999999994</v>
      </c>
      <c r="AT56" s="3">
        <v>8916.0020000000004</v>
      </c>
      <c r="AU56" s="3">
        <v>9176.9179999999997</v>
      </c>
      <c r="AV56" s="3">
        <v>10909.526</v>
      </c>
      <c r="AW56" s="3">
        <v>12607.731</v>
      </c>
      <c r="AX56" s="3">
        <v>14046.321</v>
      </c>
      <c r="AY56" s="3">
        <v>14516.984</v>
      </c>
      <c r="AZ56" s="3">
        <v>13435.674999999999</v>
      </c>
      <c r="BA56" s="3">
        <v>14162.248</v>
      </c>
      <c r="BB56" s="3">
        <v>11140.775</v>
      </c>
      <c r="BC56" s="3">
        <v>9431.6980000000003</v>
      </c>
      <c r="BD56" s="3"/>
      <c r="BE56" s="3"/>
      <c r="BF56" s="3"/>
      <c r="BG56" s="3"/>
      <c r="BH56" s="3"/>
      <c r="BI56" s="3"/>
      <c r="BJ56" s="3"/>
    </row>
    <row r="57" spans="2:62" x14ac:dyDescent="0.45">
      <c r="B57" s="2" t="s">
        <v>34</v>
      </c>
      <c r="C57" s="3">
        <v>14817.526</v>
      </c>
      <c r="D57" s="3">
        <v>12411.512000000001</v>
      </c>
      <c r="E57" s="3">
        <v>12532.248</v>
      </c>
      <c r="F57" s="3">
        <v>10870.957</v>
      </c>
      <c r="G57" s="3">
        <v>10088.868</v>
      </c>
      <c r="H57" s="3">
        <v>9160.7559999999994</v>
      </c>
      <c r="I57" s="3">
        <v>8581.5280000000002</v>
      </c>
      <c r="J57" s="3">
        <v>9227.1740000000009</v>
      </c>
      <c r="K57" s="3">
        <v>9675.0840000000007</v>
      </c>
      <c r="L57" s="3">
        <v>11029.598</v>
      </c>
      <c r="M57" s="3">
        <v>11861.605</v>
      </c>
      <c r="N57" s="3">
        <v>13536.762000000001</v>
      </c>
      <c r="O57" s="3">
        <v>14033.346</v>
      </c>
      <c r="P57" s="3">
        <v>12568.177</v>
      </c>
      <c r="Q57" s="3">
        <v>12805.15</v>
      </c>
      <c r="R57" s="3">
        <v>10973.074000000001</v>
      </c>
      <c r="S57" s="3">
        <v>10358.611999999999</v>
      </c>
      <c r="T57" s="3">
        <v>9629.6869999999999</v>
      </c>
      <c r="U57" s="3">
        <v>8937.0969999999998</v>
      </c>
      <c r="V57" s="3">
        <v>9414.25</v>
      </c>
      <c r="W57" s="3">
        <v>9775.1710000000003</v>
      </c>
      <c r="X57" s="3">
        <v>11428.029</v>
      </c>
      <c r="Y57" s="3">
        <v>12008.165999999999</v>
      </c>
      <c r="Z57" s="3">
        <v>12999.558000000001</v>
      </c>
      <c r="AA57" s="3">
        <v>15623.223</v>
      </c>
      <c r="AB57" s="3">
        <v>13628.079</v>
      </c>
      <c r="AC57" s="3">
        <v>13123.475</v>
      </c>
      <c r="AD57" s="3">
        <v>11408.652</v>
      </c>
      <c r="AE57" s="3">
        <v>9992.2340000000004</v>
      </c>
      <c r="AF57" s="3">
        <v>9123.2379999999994</v>
      </c>
      <c r="AG57" s="3">
        <v>8635.9779999999992</v>
      </c>
      <c r="AH57" s="3">
        <v>9258.0750000000007</v>
      </c>
      <c r="AI57" s="3">
        <v>9520.7090000000007</v>
      </c>
      <c r="AJ57" s="3">
        <v>11420.732</v>
      </c>
      <c r="AK57" s="3">
        <v>13000.888000000001</v>
      </c>
      <c r="AL57" s="3">
        <v>13450.366</v>
      </c>
      <c r="AM57" s="3">
        <v>14944.208000000001</v>
      </c>
      <c r="AN57" s="3">
        <v>13117.86</v>
      </c>
      <c r="AO57" s="3">
        <v>13283.456</v>
      </c>
      <c r="AP57" s="3">
        <v>11507.321</v>
      </c>
      <c r="AQ57" s="3">
        <v>10358.806</v>
      </c>
      <c r="AR57" s="3">
        <v>9201.9979999999996</v>
      </c>
      <c r="AS57" s="3">
        <v>8849.9969999999994</v>
      </c>
      <c r="AT57" s="3">
        <v>9394.857</v>
      </c>
      <c r="AU57" s="3">
        <v>9932.5</v>
      </c>
      <c r="AV57" s="3">
        <v>11130.398999999999</v>
      </c>
      <c r="AW57" s="3">
        <v>12617.789000000001</v>
      </c>
      <c r="AX57" s="3">
        <v>13776.585999999999</v>
      </c>
      <c r="AY57" s="3">
        <v>14431.562</v>
      </c>
      <c r="AZ57" s="3">
        <v>13799.799000000001</v>
      </c>
      <c r="BA57" s="3">
        <v>14382.191000000001</v>
      </c>
      <c r="BB57" s="3">
        <v>11172.94</v>
      </c>
      <c r="BC57" s="3">
        <v>9887.2099999999991</v>
      </c>
      <c r="BD57" s="3"/>
      <c r="BE57" s="3"/>
      <c r="BF57" s="3"/>
      <c r="BG57" s="3"/>
      <c r="BH57" s="3"/>
      <c r="BI57" s="3"/>
      <c r="BJ57" s="3"/>
    </row>
    <row r="58" spans="2:62" x14ac:dyDescent="0.45">
      <c r="B58" s="12" t="s">
        <v>35</v>
      </c>
      <c r="C58" s="13">
        <v>8724.5460000000003</v>
      </c>
      <c r="D58" s="13">
        <v>7339.8490000000002</v>
      </c>
      <c r="E58" s="13">
        <v>7495.12</v>
      </c>
      <c r="F58" s="13">
        <v>6698.2849999999999</v>
      </c>
      <c r="G58" s="13">
        <v>6341.7569999999996</v>
      </c>
      <c r="H58" s="13">
        <v>5691.19</v>
      </c>
      <c r="I58" s="13">
        <v>5890.6679999999997</v>
      </c>
      <c r="J58" s="13">
        <v>6083.5339999999997</v>
      </c>
      <c r="K58" s="13">
        <v>6183</v>
      </c>
      <c r="L58" s="13">
        <v>7091.7380000000003</v>
      </c>
      <c r="M58" s="13">
        <v>7258.1139999999996</v>
      </c>
      <c r="N58" s="13">
        <v>7716.7389999999996</v>
      </c>
      <c r="O58" s="13">
        <v>8265.0210000000006</v>
      </c>
      <c r="P58" s="13">
        <v>7178.08</v>
      </c>
      <c r="Q58" s="13">
        <v>7487.4219999999996</v>
      </c>
      <c r="R58" s="13">
        <v>6605.9979999999996</v>
      </c>
      <c r="S58" s="13">
        <v>6151.7079999999996</v>
      </c>
      <c r="T58" s="13">
        <v>5781.5519999999997</v>
      </c>
      <c r="U58" s="13">
        <v>5941.527</v>
      </c>
      <c r="V58" s="13">
        <v>5992.2139999999999</v>
      </c>
      <c r="W58" s="13">
        <v>6126.7560000000003</v>
      </c>
      <c r="X58" s="13">
        <v>7061.6450000000004</v>
      </c>
      <c r="Y58" s="13">
        <v>7167.4560000000001</v>
      </c>
      <c r="Z58" s="13">
        <v>7556.085</v>
      </c>
      <c r="AA58" s="13">
        <v>9176.5859999999993</v>
      </c>
      <c r="AB58" s="13">
        <v>7518.5379999999996</v>
      </c>
      <c r="AC58" s="13">
        <v>7659.4179999999997</v>
      </c>
      <c r="AD58" s="13">
        <v>6757.7150000000001</v>
      </c>
      <c r="AE58" s="13">
        <v>6066.8540000000003</v>
      </c>
      <c r="AF58" s="13">
        <v>5689.9059999999999</v>
      </c>
      <c r="AG58" s="13">
        <v>5910.5320000000002</v>
      </c>
      <c r="AH58" s="13">
        <v>6164.6329999999998</v>
      </c>
      <c r="AI58" s="13">
        <v>6181.8149999999996</v>
      </c>
      <c r="AJ58" s="13">
        <v>7179.7939999999999</v>
      </c>
      <c r="AK58" s="13">
        <v>7705.643</v>
      </c>
      <c r="AL58" s="13">
        <v>7937.3609999999999</v>
      </c>
      <c r="AM58" s="13">
        <v>8394.6209999999992</v>
      </c>
      <c r="AN58" s="13">
        <v>7679.4970000000003</v>
      </c>
      <c r="AO58" s="13">
        <v>7797.5950000000003</v>
      </c>
      <c r="AP58" s="13">
        <v>6943.2190000000001</v>
      </c>
      <c r="AQ58" s="13">
        <v>6342.665</v>
      </c>
      <c r="AR58" s="13">
        <v>5738.1319999999996</v>
      </c>
      <c r="AS58" s="13">
        <v>5868.3810000000003</v>
      </c>
      <c r="AT58" s="13">
        <v>6139.8710000000001</v>
      </c>
      <c r="AU58" s="13">
        <v>6286.5029999999997</v>
      </c>
      <c r="AV58" s="13">
        <v>7096.18</v>
      </c>
      <c r="AW58" s="13">
        <v>7323.7929999999997</v>
      </c>
      <c r="AX58" s="13">
        <v>7792.9089999999997</v>
      </c>
      <c r="AY58" s="13">
        <v>8493.24</v>
      </c>
      <c r="AZ58" s="13">
        <v>8177.1750000000002</v>
      </c>
      <c r="BA58" s="13">
        <v>8563.5949999999993</v>
      </c>
      <c r="BB58" s="13">
        <v>6877.67</v>
      </c>
      <c r="BC58" s="13">
        <v>6136.3739999999998</v>
      </c>
      <c r="BD58" s="13"/>
      <c r="BE58" s="13"/>
      <c r="BF58" s="13"/>
      <c r="BG58" s="13"/>
      <c r="BH58" s="13"/>
      <c r="BI58" s="13"/>
      <c r="BJ58" s="13"/>
    </row>
    <row r="59" spans="2:62" x14ac:dyDescent="0.45">
      <c r="B59" s="12" t="s">
        <v>36</v>
      </c>
      <c r="C59" s="13">
        <v>3304.98</v>
      </c>
      <c r="D59" s="13">
        <v>2869.194</v>
      </c>
      <c r="E59" s="13">
        <v>2940.5790000000002</v>
      </c>
      <c r="F59" s="13">
        <v>2630.96</v>
      </c>
      <c r="G59" s="13">
        <v>2626.9070000000002</v>
      </c>
      <c r="H59" s="13">
        <v>2554.6019999999999</v>
      </c>
      <c r="I59" s="13">
        <v>2535.2860000000001</v>
      </c>
      <c r="J59" s="13">
        <v>2646.9670000000001</v>
      </c>
      <c r="K59" s="13">
        <v>2610.6799999999998</v>
      </c>
      <c r="L59" s="13">
        <v>2827.181</v>
      </c>
      <c r="M59" s="13">
        <v>2872.741</v>
      </c>
      <c r="N59" s="13">
        <v>3084.2579999999998</v>
      </c>
      <c r="O59" s="13">
        <v>3170.5309999999999</v>
      </c>
      <c r="P59" s="13">
        <v>2830.123</v>
      </c>
      <c r="Q59" s="13">
        <v>2939.808</v>
      </c>
      <c r="R59" s="13">
        <v>2628.098</v>
      </c>
      <c r="S59" s="13">
        <v>2598.6219999999998</v>
      </c>
      <c r="T59" s="13">
        <v>2489.5059999999999</v>
      </c>
      <c r="U59" s="13">
        <v>2443.915</v>
      </c>
      <c r="V59" s="13">
        <v>2607.5610000000001</v>
      </c>
      <c r="W59" s="13">
        <v>2605.2919999999999</v>
      </c>
      <c r="X59" s="13">
        <v>2795.433</v>
      </c>
      <c r="Y59" s="13">
        <v>2805.5140000000001</v>
      </c>
      <c r="Z59" s="13">
        <v>2893.723</v>
      </c>
      <c r="AA59" s="13">
        <v>3123.5459999999998</v>
      </c>
      <c r="AB59" s="13">
        <v>2841.2950000000001</v>
      </c>
      <c r="AC59" s="13">
        <v>2886.7080000000001</v>
      </c>
      <c r="AD59" s="13">
        <v>2624.9029999999998</v>
      </c>
      <c r="AE59" s="13">
        <v>2510.973</v>
      </c>
      <c r="AF59" s="13">
        <v>2526.0210000000002</v>
      </c>
      <c r="AG59" s="13">
        <v>2359.7689999999998</v>
      </c>
      <c r="AH59" s="13">
        <v>2552.7469999999998</v>
      </c>
      <c r="AI59" s="13">
        <v>2498.4209999999998</v>
      </c>
      <c r="AJ59" s="13">
        <v>2669.7179999999998</v>
      </c>
      <c r="AK59" s="13">
        <v>2843.279</v>
      </c>
      <c r="AL59" s="13">
        <v>2846.085</v>
      </c>
      <c r="AM59" s="13">
        <v>2998.8939999999998</v>
      </c>
      <c r="AN59" s="13">
        <v>2668.0210000000002</v>
      </c>
      <c r="AO59" s="13">
        <v>2875.3449999999998</v>
      </c>
      <c r="AP59" s="13">
        <v>2521.9229999999998</v>
      </c>
      <c r="AQ59" s="13">
        <v>2543.0189999999998</v>
      </c>
      <c r="AR59" s="13">
        <v>2463.2739999999999</v>
      </c>
      <c r="AS59" s="13">
        <v>2394.1950000000002</v>
      </c>
      <c r="AT59" s="13">
        <v>2601.1529999999998</v>
      </c>
      <c r="AU59" s="13">
        <v>2589.0010000000002</v>
      </c>
      <c r="AV59" s="13">
        <v>2810.1689999999999</v>
      </c>
      <c r="AW59" s="13">
        <v>2928.3069999999998</v>
      </c>
      <c r="AX59" s="13">
        <v>3046.8380000000002</v>
      </c>
      <c r="AY59" s="13">
        <v>3127.4859999999999</v>
      </c>
      <c r="AZ59" s="13">
        <v>2901.33</v>
      </c>
      <c r="BA59" s="13">
        <v>3166.174</v>
      </c>
      <c r="BB59" s="13">
        <v>2619.5500000000002</v>
      </c>
      <c r="BC59" s="13">
        <v>2666.136</v>
      </c>
      <c r="BD59" s="13"/>
      <c r="BE59" s="13"/>
      <c r="BF59" s="13"/>
      <c r="BG59" s="13"/>
      <c r="BH59" s="13"/>
      <c r="BI59" s="13"/>
      <c r="BJ59" s="13"/>
    </row>
    <row r="60" spans="2:62" x14ac:dyDescent="0.45">
      <c r="B60" s="10" t="s">
        <v>20</v>
      </c>
      <c r="C60" s="11">
        <f>SUM(C56:C59)</f>
        <v>40796.696000000004</v>
      </c>
      <c r="D60" s="11">
        <f t="shared" ref="D60:AZ60" si="108">SUM(D56:D59)</f>
        <v>34290.145000000004</v>
      </c>
      <c r="E60" s="11">
        <f t="shared" si="108"/>
        <v>34918.682999999997</v>
      </c>
      <c r="F60" s="11">
        <f t="shared" si="108"/>
        <v>30361.742000000002</v>
      </c>
      <c r="G60" s="11">
        <f t="shared" si="108"/>
        <v>28444.309000000001</v>
      </c>
      <c r="H60" s="11">
        <f t="shared" si="108"/>
        <v>25671.179999999997</v>
      </c>
      <c r="I60" s="11">
        <f t="shared" si="108"/>
        <v>24883.747000000003</v>
      </c>
      <c r="J60" s="11">
        <f t="shared" si="108"/>
        <v>26269.271000000001</v>
      </c>
      <c r="K60" s="11">
        <f t="shared" si="108"/>
        <v>27270.010000000002</v>
      </c>
      <c r="L60" s="11">
        <f t="shared" si="108"/>
        <v>31456.883000000002</v>
      </c>
      <c r="M60" s="11">
        <f t="shared" si="108"/>
        <v>33580.448000000004</v>
      </c>
      <c r="N60" s="11">
        <f t="shared" si="108"/>
        <v>37745.217000000004</v>
      </c>
      <c r="O60" s="11">
        <f t="shared" si="108"/>
        <v>39058.296000000002</v>
      </c>
      <c r="P60" s="11">
        <f t="shared" si="108"/>
        <v>34688.01</v>
      </c>
      <c r="Q60" s="11">
        <f t="shared" si="108"/>
        <v>35505.590999999993</v>
      </c>
      <c r="R60" s="11">
        <f t="shared" si="108"/>
        <v>30629.745999999999</v>
      </c>
      <c r="S60" s="11">
        <f t="shared" si="108"/>
        <v>29017.666999999998</v>
      </c>
      <c r="T60" s="11">
        <f t="shared" si="108"/>
        <v>26811.017000000003</v>
      </c>
      <c r="U60" s="11">
        <f t="shared" si="108"/>
        <v>25735.091</v>
      </c>
      <c r="V60" s="11">
        <f t="shared" si="108"/>
        <v>26610.111000000001</v>
      </c>
      <c r="W60" s="11">
        <f t="shared" si="108"/>
        <v>27529.326000000001</v>
      </c>
      <c r="X60" s="11">
        <f t="shared" si="108"/>
        <v>31957.24</v>
      </c>
      <c r="Y60" s="11">
        <f t="shared" si="108"/>
        <v>33746.929000000004</v>
      </c>
      <c r="Z60" s="11">
        <f t="shared" si="108"/>
        <v>36370.201000000001</v>
      </c>
      <c r="AA60" s="11">
        <f t="shared" si="108"/>
        <v>43039.92</v>
      </c>
      <c r="AB60" s="11">
        <f t="shared" si="108"/>
        <v>37139.631999999998</v>
      </c>
      <c r="AC60" s="11">
        <f t="shared" si="108"/>
        <v>36348.152999999998</v>
      </c>
      <c r="AD60" s="11">
        <f t="shared" si="108"/>
        <v>31815.62</v>
      </c>
      <c r="AE60" s="11">
        <f t="shared" si="108"/>
        <v>28170.208999999995</v>
      </c>
      <c r="AF60" s="11">
        <f t="shared" si="108"/>
        <v>25803.491999999998</v>
      </c>
      <c r="AG60" s="11">
        <f t="shared" si="108"/>
        <v>25114.735000000001</v>
      </c>
      <c r="AH60" s="11">
        <f t="shared" si="108"/>
        <v>26684.454999999998</v>
      </c>
      <c r="AI60" s="11">
        <f t="shared" si="108"/>
        <v>26836.003999999997</v>
      </c>
      <c r="AJ60" s="11">
        <f t="shared" si="108"/>
        <v>32267.949000000001</v>
      </c>
      <c r="AK60" s="11">
        <f t="shared" si="108"/>
        <v>36243.049000000006</v>
      </c>
      <c r="AL60" s="11">
        <f t="shared" si="108"/>
        <v>37288.659</v>
      </c>
      <c r="AM60" s="11">
        <f t="shared" si="108"/>
        <v>40220.894</v>
      </c>
      <c r="AN60" s="11">
        <f t="shared" si="108"/>
        <v>36077.131000000001</v>
      </c>
      <c r="AO60" s="11">
        <f t="shared" si="108"/>
        <v>36788.503000000004</v>
      </c>
      <c r="AP60" s="11">
        <f t="shared" si="108"/>
        <v>32014.953000000001</v>
      </c>
      <c r="AQ60" s="11">
        <f t="shared" si="108"/>
        <v>29005.781000000003</v>
      </c>
      <c r="AR60" s="11">
        <f t="shared" si="108"/>
        <v>26082.825999999997</v>
      </c>
      <c r="AS60" s="11">
        <f t="shared" si="108"/>
        <v>25533.203999999998</v>
      </c>
      <c r="AT60" s="11">
        <f t="shared" si="108"/>
        <v>27051.882999999998</v>
      </c>
      <c r="AU60" s="11">
        <f t="shared" si="108"/>
        <v>27984.921999999999</v>
      </c>
      <c r="AV60" s="11">
        <f t="shared" si="108"/>
        <v>31946.273999999998</v>
      </c>
      <c r="AW60" s="11">
        <f t="shared" si="108"/>
        <v>35477.620000000003</v>
      </c>
      <c r="AX60" s="11">
        <f t="shared" si="108"/>
        <v>38662.654000000002</v>
      </c>
      <c r="AY60" s="11">
        <f t="shared" si="108"/>
        <v>40569.271999999997</v>
      </c>
      <c r="AZ60" s="11">
        <f t="shared" si="108"/>
        <v>38313.979000000007</v>
      </c>
      <c r="BA60" s="11">
        <f t="shared" ref="BA60" si="109">SUM(BA56:BA59)</f>
        <v>40274.207999999999</v>
      </c>
      <c r="BB60" s="11">
        <f t="shared" ref="BB60" si="110">SUM(BB56:BB59)</f>
        <v>31810.935000000001</v>
      </c>
      <c r="BC60" s="11">
        <f t="shared" ref="BC60" si="111">SUM(BC56:BC59)</f>
        <v>28121.417999999998</v>
      </c>
      <c r="BD60" s="11">
        <f t="shared" ref="BD60" si="112">SUM(BD56:BD59)</f>
        <v>0</v>
      </c>
      <c r="BE60" s="11">
        <f t="shared" ref="BE60" si="113">SUM(BE56:BE59)</f>
        <v>0</v>
      </c>
      <c r="BF60" s="11">
        <f t="shared" ref="BF60" si="114">SUM(BF56:BF59)</f>
        <v>0</v>
      </c>
      <c r="BG60" s="11">
        <f t="shared" ref="BG60" si="115">SUM(BG56:BG59)</f>
        <v>0</v>
      </c>
      <c r="BH60" s="11">
        <f t="shared" ref="BH60" si="116">SUM(BH56:BH59)</f>
        <v>0</v>
      </c>
      <c r="BI60" s="11">
        <f t="shared" ref="BI60" si="117">SUM(BI56:BI59)</f>
        <v>0</v>
      </c>
      <c r="BJ60" s="11">
        <f t="shared" ref="BJ60" si="118">SUM(BJ56:BJ59)</f>
        <v>0</v>
      </c>
    </row>
    <row r="61" spans="2:62" x14ac:dyDescent="0.45">
      <c r="B61" s="2" t="s">
        <v>37</v>
      </c>
      <c r="C61" s="3">
        <f>C51-C56</f>
        <v>722.11599999999999</v>
      </c>
      <c r="D61" s="3">
        <f t="shared" ref="D61:AZ65" si="119">D51-D56</f>
        <v>199.38299999999981</v>
      </c>
      <c r="E61" s="3">
        <f t="shared" si="119"/>
        <v>311.68399999999929</v>
      </c>
      <c r="F61" s="3">
        <f t="shared" si="119"/>
        <v>1325.5499999999993</v>
      </c>
      <c r="G61" s="3">
        <f t="shared" si="119"/>
        <v>1684.0020000000004</v>
      </c>
      <c r="H61" s="3">
        <f t="shared" si="119"/>
        <v>2111.768</v>
      </c>
      <c r="I61" s="3">
        <f t="shared" si="119"/>
        <v>2351.8000000000002</v>
      </c>
      <c r="J61" s="3">
        <f t="shared" si="119"/>
        <v>1513.8700000000008</v>
      </c>
      <c r="K61" s="3">
        <f t="shared" si="119"/>
        <v>1751.7520000000004</v>
      </c>
      <c r="L61" s="3">
        <f t="shared" si="119"/>
        <v>1233.3150000000005</v>
      </c>
      <c r="M61" s="3">
        <f t="shared" si="119"/>
        <v>1474.5430000000015</v>
      </c>
      <c r="N61" s="3">
        <f t="shared" si="119"/>
        <v>1023.1139999999996</v>
      </c>
      <c r="O61" s="3">
        <f t="shared" si="119"/>
        <v>1204.7630000000008</v>
      </c>
      <c r="P61" s="3">
        <f t="shared" si="119"/>
        <v>781.72500000000036</v>
      </c>
      <c r="Q61" s="3">
        <f t="shared" si="119"/>
        <v>902.32099999999991</v>
      </c>
      <c r="R61" s="3">
        <f t="shared" si="119"/>
        <v>570.3080000000009</v>
      </c>
      <c r="S61" s="3">
        <f t="shared" si="119"/>
        <v>941.34799999999996</v>
      </c>
      <c r="T61" s="3">
        <f t="shared" si="119"/>
        <v>1856.973</v>
      </c>
      <c r="U61" s="3">
        <f t="shared" si="119"/>
        <v>1141.6900000000005</v>
      </c>
      <c r="V61" s="3">
        <f t="shared" si="119"/>
        <v>1762.42</v>
      </c>
      <c r="W61" s="3">
        <f t="shared" si="119"/>
        <v>2034.2530000000006</v>
      </c>
      <c r="X61" s="3">
        <f t="shared" si="119"/>
        <v>1289.125</v>
      </c>
      <c r="Y61" s="3">
        <f t="shared" si="119"/>
        <v>1340.1020000000008</v>
      </c>
      <c r="Z61" s="3">
        <f t="shared" si="119"/>
        <v>944.93500000000131</v>
      </c>
      <c r="AA61" s="3">
        <f t="shared" si="119"/>
        <v>1317.2559999999994</v>
      </c>
      <c r="AB61" s="3">
        <f t="shared" si="119"/>
        <v>968.86700000000019</v>
      </c>
      <c r="AC61" s="3">
        <f t="shared" si="119"/>
        <v>1704.5349999999999</v>
      </c>
      <c r="AD61" s="3">
        <f t="shared" si="119"/>
        <v>675.68399999999929</v>
      </c>
      <c r="AE61" s="3">
        <f t="shared" si="119"/>
        <v>1654.6090000000004</v>
      </c>
      <c r="AF61" s="3">
        <f t="shared" si="119"/>
        <v>2365.4680000000008</v>
      </c>
      <c r="AG61" s="3">
        <f t="shared" si="119"/>
        <v>1828.1119999999992</v>
      </c>
      <c r="AH61" s="3">
        <f t="shared" si="119"/>
        <v>1476.4940000000006</v>
      </c>
      <c r="AI61" s="3">
        <f t="shared" si="119"/>
        <v>1884.1400000000012</v>
      </c>
      <c r="AJ61" s="3">
        <f t="shared" si="119"/>
        <v>1101.3590000000004</v>
      </c>
      <c r="AK61" s="3">
        <f t="shared" si="119"/>
        <v>468.85200000000077</v>
      </c>
      <c r="AL61" s="3">
        <f t="shared" si="119"/>
        <v>1017.6939999999995</v>
      </c>
      <c r="AM61" s="3">
        <f t="shared" si="119"/>
        <v>1429.866</v>
      </c>
      <c r="AN61" s="3">
        <f t="shared" si="119"/>
        <v>572.39799999999923</v>
      </c>
      <c r="AO61" s="3">
        <f t="shared" si="119"/>
        <v>3.5390000000006694</v>
      </c>
      <c r="AP61" s="3">
        <f t="shared" si="119"/>
        <v>492.90899999999965</v>
      </c>
      <c r="AQ61" s="3">
        <f t="shared" si="119"/>
        <v>1332.1110000000008</v>
      </c>
      <c r="AR61" s="3">
        <f t="shared" si="119"/>
        <v>1972.9879999999994</v>
      </c>
      <c r="AS61" s="3">
        <f t="shared" si="119"/>
        <v>1999.9500000000007</v>
      </c>
      <c r="AT61" s="3">
        <f t="shared" si="119"/>
        <v>2060.8140000000003</v>
      </c>
      <c r="AU61" s="3">
        <f t="shared" si="119"/>
        <v>2101.6810000000005</v>
      </c>
      <c r="AV61" s="3">
        <f t="shared" si="119"/>
        <v>1434.1399999999994</v>
      </c>
      <c r="AW61" s="3">
        <f t="shared" si="119"/>
        <v>1123.9169999999995</v>
      </c>
      <c r="AX61" s="3">
        <f t="shared" si="119"/>
        <v>784.55199999999968</v>
      </c>
      <c r="AY61" s="3">
        <f t="shared" si="119"/>
        <v>1118.8729999999996</v>
      </c>
      <c r="AZ61" s="3">
        <f t="shared" si="119"/>
        <v>1384.1090000000004</v>
      </c>
      <c r="BA61" s="3">
        <f t="shared" ref="BA61:BJ61" si="120">BA51-BA56</f>
        <v>-70.711999999999534</v>
      </c>
      <c r="BB61" s="3">
        <f t="shared" si="120"/>
        <v>-653.86399999999958</v>
      </c>
      <c r="BC61" s="3">
        <f t="shared" si="120"/>
        <v>471.91200000000026</v>
      </c>
      <c r="BD61" s="3">
        <f t="shared" si="120"/>
        <v>0</v>
      </c>
      <c r="BE61" s="3">
        <f t="shared" si="120"/>
        <v>0</v>
      </c>
      <c r="BF61" s="3">
        <f t="shared" si="120"/>
        <v>0</v>
      </c>
      <c r="BG61" s="3">
        <f t="shared" si="120"/>
        <v>0</v>
      </c>
      <c r="BH61" s="3">
        <f t="shared" si="120"/>
        <v>0</v>
      </c>
      <c r="BI61" s="3">
        <f t="shared" si="120"/>
        <v>0</v>
      </c>
      <c r="BJ61" s="3">
        <f t="shared" si="120"/>
        <v>0</v>
      </c>
    </row>
    <row r="62" spans="2:62" x14ac:dyDescent="0.45">
      <c r="B62" s="2" t="s">
        <v>38</v>
      </c>
      <c r="C62" s="3">
        <f t="shared" ref="C62:R65" si="121">C52-C57</f>
        <v>1359.5470000000005</v>
      </c>
      <c r="D62" s="3">
        <f t="shared" si="121"/>
        <v>2248.896999999999</v>
      </c>
      <c r="E62" s="3">
        <f t="shared" si="121"/>
        <v>3115.0750000000007</v>
      </c>
      <c r="F62" s="3">
        <f t="shared" si="121"/>
        <v>1964.9549999999999</v>
      </c>
      <c r="G62" s="3">
        <f t="shared" si="121"/>
        <v>641.37099999999919</v>
      </c>
      <c r="H62" s="3">
        <f t="shared" si="121"/>
        <v>965.43500000000131</v>
      </c>
      <c r="I62" s="3">
        <f t="shared" si="121"/>
        <v>1733.8199999999997</v>
      </c>
      <c r="J62" s="3">
        <f t="shared" si="121"/>
        <v>506.4369999999999</v>
      </c>
      <c r="K62" s="3">
        <f t="shared" si="121"/>
        <v>333.86299999999937</v>
      </c>
      <c r="L62" s="3">
        <f t="shared" si="121"/>
        <v>1216.7039999999997</v>
      </c>
      <c r="M62" s="3">
        <f t="shared" si="121"/>
        <v>1288.1959999999999</v>
      </c>
      <c r="N62" s="3">
        <f t="shared" si="121"/>
        <v>995.01800000000003</v>
      </c>
      <c r="O62" s="3">
        <f t="shared" si="121"/>
        <v>944.46500000000015</v>
      </c>
      <c r="P62" s="3">
        <f t="shared" si="121"/>
        <v>1749.1630000000005</v>
      </c>
      <c r="Q62" s="3">
        <f t="shared" si="121"/>
        <v>1815.9950000000008</v>
      </c>
      <c r="R62" s="3">
        <f t="shared" si="121"/>
        <v>2175.4429999999993</v>
      </c>
      <c r="S62" s="3">
        <f t="shared" si="119"/>
        <v>1831.0690000000013</v>
      </c>
      <c r="T62" s="3">
        <f t="shared" si="119"/>
        <v>1988.8160000000007</v>
      </c>
      <c r="U62" s="3">
        <f t="shared" si="119"/>
        <v>3134.1830000000009</v>
      </c>
      <c r="V62" s="3">
        <f t="shared" si="119"/>
        <v>2628.8739999999998</v>
      </c>
      <c r="W62" s="3">
        <f t="shared" si="119"/>
        <v>1436.2979999999989</v>
      </c>
      <c r="X62" s="3">
        <f t="shared" si="119"/>
        <v>2566.012999999999</v>
      </c>
      <c r="Y62" s="3">
        <f t="shared" si="119"/>
        <v>1330.0480000000007</v>
      </c>
      <c r="Z62" s="3">
        <f t="shared" si="119"/>
        <v>1350.8919999999998</v>
      </c>
      <c r="AA62" s="3">
        <f t="shared" si="119"/>
        <v>824.33600000000115</v>
      </c>
      <c r="AB62" s="3">
        <f t="shared" si="119"/>
        <v>1588.83</v>
      </c>
      <c r="AC62" s="3">
        <f t="shared" si="119"/>
        <v>1715.3029999999999</v>
      </c>
      <c r="AD62" s="3">
        <f t="shared" si="119"/>
        <v>1798.9169999999995</v>
      </c>
      <c r="AE62" s="3">
        <f t="shared" si="119"/>
        <v>1531.4220000000005</v>
      </c>
      <c r="AF62" s="3">
        <f t="shared" si="119"/>
        <v>48.102000000000771</v>
      </c>
      <c r="AG62" s="3">
        <f t="shared" si="119"/>
        <v>1106.7430000000004</v>
      </c>
      <c r="AH62" s="3">
        <f t="shared" si="119"/>
        <v>939.50900000000001</v>
      </c>
      <c r="AI62" s="3">
        <f t="shared" si="119"/>
        <v>1285.4099999999999</v>
      </c>
      <c r="AJ62" s="3">
        <f t="shared" si="119"/>
        <v>577.88999999999942</v>
      </c>
      <c r="AK62" s="3">
        <f t="shared" si="119"/>
        <v>-74.417000000001281</v>
      </c>
      <c r="AL62" s="3">
        <f t="shared" si="119"/>
        <v>884.11499999999978</v>
      </c>
      <c r="AM62" s="3">
        <f t="shared" si="119"/>
        <v>1493.4529999999995</v>
      </c>
      <c r="AN62" s="3">
        <f t="shared" si="119"/>
        <v>1412.146999999999</v>
      </c>
      <c r="AO62" s="3">
        <f t="shared" si="119"/>
        <v>1979.012999999999</v>
      </c>
      <c r="AP62" s="3">
        <f t="shared" si="119"/>
        <v>2102.8809999999994</v>
      </c>
      <c r="AQ62" s="3">
        <f t="shared" si="119"/>
        <v>1920.7019999999993</v>
      </c>
      <c r="AR62" s="3">
        <f t="shared" si="119"/>
        <v>1428.0830000000005</v>
      </c>
      <c r="AS62" s="3">
        <f t="shared" si="119"/>
        <v>2370.2010000000009</v>
      </c>
      <c r="AT62" s="3">
        <f t="shared" si="119"/>
        <v>1435.9300000000003</v>
      </c>
      <c r="AU62" s="3">
        <f t="shared" si="119"/>
        <v>860.72199999999975</v>
      </c>
      <c r="AV62" s="3">
        <f t="shared" si="119"/>
        <v>1548.3280000000013</v>
      </c>
      <c r="AW62" s="3">
        <f t="shared" si="119"/>
        <v>1949.8209999999999</v>
      </c>
      <c r="AX62" s="3">
        <f t="shared" si="119"/>
        <v>1913.4080000000013</v>
      </c>
      <c r="AY62" s="3">
        <f t="shared" si="119"/>
        <v>1760.2759999999998</v>
      </c>
      <c r="AZ62" s="3">
        <f t="shared" si="119"/>
        <v>1387.4649999999983</v>
      </c>
      <c r="BA62" s="3">
        <f t="shared" ref="BA62:BJ62" si="122">BA52-BA57</f>
        <v>1343.4579999999987</v>
      </c>
      <c r="BB62" s="3">
        <f t="shared" si="122"/>
        <v>1673.8099999999995</v>
      </c>
      <c r="BC62" s="3">
        <f t="shared" si="122"/>
        <v>2856.3740000000016</v>
      </c>
      <c r="BD62" s="3">
        <f t="shared" si="122"/>
        <v>0</v>
      </c>
      <c r="BE62" s="3">
        <f t="shared" si="122"/>
        <v>0</v>
      </c>
      <c r="BF62" s="3">
        <f t="shared" si="122"/>
        <v>0</v>
      </c>
      <c r="BG62" s="3">
        <f t="shared" si="122"/>
        <v>0</v>
      </c>
      <c r="BH62" s="3">
        <f t="shared" si="122"/>
        <v>0</v>
      </c>
      <c r="BI62" s="3">
        <f t="shared" si="122"/>
        <v>0</v>
      </c>
      <c r="BJ62" s="3">
        <f t="shared" si="122"/>
        <v>0</v>
      </c>
    </row>
    <row r="63" spans="2:62" x14ac:dyDescent="0.45">
      <c r="B63" s="12" t="s">
        <v>39</v>
      </c>
      <c r="C63" s="3">
        <f t="shared" si="121"/>
        <v>-1631.8220000000001</v>
      </c>
      <c r="D63" s="3">
        <f t="shared" si="119"/>
        <v>-1391.1689999999999</v>
      </c>
      <c r="E63" s="3">
        <f t="shared" si="119"/>
        <v>-1577.9949999999999</v>
      </c>
      <c r="F63" s="3">
        <f t="shared" si="119"/>
        <v>-1422.759</v>
      </c>
      <c r="G63" s="3">
        <f t="shared" si="119"/>
        <v>-1186.5629999999992</v>
      </c>
      <c r="H63" s="3">
        <f t="shared" si="119"/>
        <v>-1228.4309999999996</v>
      </c>
      <c r="I63" s="3">
        <f t="shared" si="119"/>
        <v>-1613.0019999999995</v>
      </c>
      <c r="J63" s="3">
        <f t="shared" si="119"/>
        <v>-1658.0299999999997</v>
      </c>
      <c r="K63" s="3">
        <f t="shared" si="119"/>
        <v>-1405</v>
      </c>
      <c r="L63" s="3">
        <f t="shared" si="119"/>
        <v>-1351.5929999999998</v>
      </c>
      <c r="M63" s="3">
        <f t="shared" si="119"/>
        <v>-1572.3419999999996</v>
      </c>
      <c r="N63" s="3">
        <f t="shared" si="119"/>
        <v>-1701.5619999999999</v>
      </c>
      <c r="O63" s="3">
        <f t="shared" si="119"/>
        <v>-1911.2980000000007</v>
      </c>
      <c r="P63" s="3">
        <f t="shared" si="119"/>
        <v>-1671.5720000000001</v>
      </c>
      <c r="Q63" s="3">
        <f t="shared" si="119"/>
        <v>-1403.7449999999999</v>
      </c>
      <c r="R63" s="3">
        <f t="shared" si="119"/>
        <v>-1172.7939999999999</v>
      </c>
      <c r="S63" s="3">
        <f t="shared" si="119"/>
        <v>-1058.5609999999997</v>
      </c>
      <c r="T63" s="3">
        <f t="shared" si="119"/>
        <v>-864.3779999999997</v>
      </c>
      <c r="U63" s="3">
        <f t="shared" si="119"/>
        <v>-1221.9189999999999</v>
      </c>
      <c r="V63" s="3">
        <f t="shared" si="119"/>
        <v>-1467.683</v>
      </c>
      <c r="W63" s="3">
        <f t="shared" si="119"/>
        <v>-1324.7620000000006</v>
      </c>
      <c r="X63" s="3">
        <f t="shared" si="119"/>
        <v>-1196.1940000000004</v>
      </c>
      <c r="Y63" s="3">
        <f t="shared" si="119"/>
        <v>-1457.424</v>
      </c>
      <c r="Z63" s="3">
        <f t="shared" si="119"/>
        <v>-1327.5709999999999</v>
      </c>
      <c r="AA63" s="3">
        <f t="shared" si="119"/>
        <v>-2160.1159999999991</v>
      </c>
      <c r="AB63" s="3">
        <f t="shared" si="119"/>
        <v>-1525.9569999999994</v>
      </c>
      <c r="AC63" s="3">
        <f t="shared" si="119"/>
        <v>-1502.384</v>
      </c>
      <c r="AD63" s="3">
        <f t="shared" si="119"/>
        <v>-1277.8109999999997</v>
      </c>
      <c r="AE63" s="3">
        <f t="shared" si="119"/>
        <v>-1412.2150000000001</v>
      </c>
      <c r="AF63" s="3">
        <f t="shared" si="119"/>
        <v>-1359.0929999999998</v>
      </c>
      <c r="AG63" s="3">
        <f t="shared" si="119"/>
        <v>-1484.8180000000002</v>
      </c>
      <c r="AH63" s="3">
        <f t="shared" si="119"/>
        <v>-1549.5419999999995</v>
      </c>
      <c r="AI63" s="3">
        <f t="shared" si="119"/>
        <v>-1613.8919999999998</v>
      </c>
      <c r="AJ63" s="3">
        <f t="shared" si="119"/>
        <v>-1498.3419999999996</v>
      </c>
      <c r="AK63" s="3">
        <f t="shared" si="119"/>
        <v>-1501.8850000000002</v>
      </c>
      <c r="AL63" s="3">
        <f t="shared" si="119"/>
        <v>-1743.3890000000001</v>
      </c>
      <c r="AM63" s="3">
        <f t="shared" si="119"/>
        <v>-1897.0489999999991</v>
      </c>
      <c r="AN63" s="3">
        <f t="shared" si="119"/>
        <v>-1765.4090000000006</v>
      </c>
      <c r="AO63" s="3">
        <f t="shared" si="119"/>
        <v>-1530.2130000000006</v>
      </c>
      <c r="AP63" s="3">
        <f t="shared" si="119"/>
        <v>-1849.335</v>
      </c>
      <c r="AQ63" s="3">
        <f t="shared" si="119"/>
        <v>-1583.7640000000001</v>
      </c>
      <c r="AR63" s="3">
        <f t="shared" si="119"/>
        <v>-1596.9429999999993</v>
      </c>
      <c r="AS63" s="3">
        <f t="shared" si="119"/>
        <v>-1652.4690000000001</v>
      </c>
      <c r="AT63" s="3">
        <f t="shared" si="119"/>
        <v>-1891.7420000000002</v>
      </c>
      <c r="AU63" s="3">
        <f t="shared" si="119"/>
        <v>-1612.8639999999996</v>
      </c>
      <c r="AV63" s="3">
        <f t="shared" si="119"/>
        <v>-1680.4260000000004</v>
      </c>
      <c r="AW63" s="3">
        <f t="shared" si="119"/>
        <v>-1526.3279999999995</v>
      </c>
      <c r="AX63" s="3">
        <f t="shared" si="119"/>
        <v>-1477.335</v>
      </c>
      <c r="AY63" s="3">
        <f t="shared" si="119"/>
        <v>-1790.9659999999994</v>
      </c>
      <c r="AZ63" s="3">
        <f t="shared" si="119"/>
        <v>-1672.5479999999998</v>
      </c>
      <c r="BA63" s="3">
        <f t="shared" ref="BA63:BJ63" si="123">BA53-BA58</f>
        <v>-1583.2609999999995</v>
      </c>
      <c r="BB63" s="3">
        <f t="shared" si="123"/>
        <v>-1598.0050000000001</v>
      </c>
      <c r="BC63" s="3">
        <f t="shared" si="123"/>
        <v>-1441.3229999999994</v>
      </c>
      <c r="BD63" s="3">
        <f t="shared" si="123"/>
        <v>0</v>
      </c>
      <c r="BE63" s="3">
        <f t="shared" si="123"/>
        <v>0</v>
      </c>
      <c r="BF63" s="3">
        <f t="shared" si="123"/>
        <v>0</v>
      </c>
      <c r="BG63" s="3">
        <f t="shared" si="123"/>
        <v>0</v>
      </c>
      <c r="BH63" s="3">
        <f t="shared" si="123"/>
        <v>0</v>
      </c>
      <c r="BI63" s="3">
        <f t="shared" si="123"/>
        <v>0</v>
      </c>
      <c r="BJ63" s="3">
        <f t="shared" si="123"/>
        <v>0</v>
      </c>
    </row>
    <row r="64" spans="2:62" x14ac:dyDescent="0.45">
      <c r="B64" s="12" t="s">
        <v>40</v>
      </c>
      <c r="C64" s="3">
        <f t="shared" si="121"/>
        <v>817.39200000000028</v>
      </c>
      <c r="D64" s="3">
        <f t="shared" si="119"/>
        <v>253.72899999999981</v>
      </c>
      <c r="E64" s="3">
        <f t="shared" si="119"/>
        <v>-197.73400000000038</v>
      </c>
      <c r="F64" s="3">
        <f t="shared" si="119"/>
        <v>-259.01299999999992</v>
      </c>
      <c r="G64" s="3">
        <f t="shared" si="119"/>
        <v>-563.2510000000002</v>
      </c>
      <c r="H64" s="3">
        <f t="shared" si="119"/>
        <v>-836.25199999999995</v>
      </c>
      <c r="I64" s="3">
        <f t="shared" si="119"/>
        <v>-844.07300000000009</v>
      </c>
      <c r="J64" s="3">
        <f t="shared" si="119"/>
        <v>-368.45200000000023</v>
      </c>
      <c r="K64" s="3">
        <f t="shared" si="119"/>
        <v>-583.52399999999989</v>
      </c>
      <c r="L64" s="3">
        <f t="shared" si="119"/>
        <v>-276.34799999999996</v>
      </c>
      <c r="M64" s="3">
        <f t="shared" si="119"/>
        <v>-104.55299999999988</v>
      </c>
      <c r="N64" s="3">
        <f t="shared" si="119"/>
        <v>206.92700000000013</v>
      </c>
      <c r="O64" s="3">
        <f t="shared" si="119"/>
        <v>250.86000000000013</v>
      </c>
      <c r="P64" s="3">
        <f t="shared" si="119"/>
        <v>65.344000000000051</v>
      </c>
      <c r="Q64" s="3">
        <f t="shared" si="119"/>
        <v>-275.53699999999981</v>
      </c>
      <c r="R64" s="3">
        <f t="shared" si="119"/>
        <v>-327.40999999999985</v>
      </c>
      <c r="S64" s="3">
        <f t="shared" si="119"/>
        <v>-446.96299999999974</v>
      </c>
      <c r="T64" s="3">
        <f t="shared" si="119"/>
        <v>-710.90399999999977</v>
      </c>
      <c r="U64" s="3">
        <f t="shared" si="119"/>
        <v>-894.12999999999988</v>
      </c>
      <c r="V64" s="3">
        <f t="shared" si="119"/>
        <v>-1195.2500000000002</v>
      </c>
      <c r="W64" s="3">
        <f t="shared" si="119"/>
        <v>-1023.8899999999999</v>
      </c>
      <c r="X64" s="3">
        <f t="shared" si="119"/>
        <v>-927.36599999999999</v>
      </c>
      <c r="Y64" s="3">
        <f t="shared" si="119"/>
        <v>-383.9670000000001</v>
      </c>
      <c r="Z64" s="3">
        <f t="shared" si="119"/>
        <v>85.936000000000149</v>
      </c>
      <c r="AA64" s="3">
        <f t="shared" si="119"/>
        <v>110.71600000000035</v>
      </c>
      <c r="AB64" s="3">
        <f t="shared" si="119"/>
        <v>-209.11599999999999</v>
      </c>
      <c r="AC64" s="3">
        <f t="shared" si="119"/>
        <v>-423.49200000000019</v>
      </c>
      <c r="AD64" s="3">
        <f t="shared" si="119"/>
        <v>-323.99799999999959</v>
      </c>
      <c r="AE64" s="3">
        <f t="shared" si="119"/>
        <v>-813.2059999999999</v>
      </c>
      <c r="AF64" s="3">
        <f t="shared" si="119"/>
        <v>-1121.9480000000001</v>
      </c>
      <c r="AG64" s="3">
        <f t="shared" si="119"/>
        <v>-730.70399999999972</v>
      </c>
      <c r="AH64" s="3">
        <f t="shared" si="119"/>
        <v>-696.38199999999983</v>
      </c>
      <c r="AI64" s="3">
        <f t="shared" si="119"/>
        <v>-935.29299999999989</v>
      </c>
      <c r="AJ64" s="3">
        <f t="shared" si="119"/>
        <v>-44.019999999999982</v>
      </c>
      <c r="AK64" s="3">
        <f t="shared" si="119"/>
        <v>143.76600000000008</v>
      </c>
      <c r="AL64" s="3">
        <f t="shared" si="119"/>
        <v>99.199000000000069</v>
      </c>
      <c r="AM64" s="3">
        <f t="shared" si="119"/>
        <v>-121.61299999999983</v>
      </c>
      <c r="AN64" s="3">
        <f t="shared" si="119"/>
        <v>338.48699999999963</v>
      </c>
      <c r="AO64" s="3">
        <f t="shared" si="119"/>
        <v>114.64300000000003</v>
      </c>
      <c r="AP64" s="3">
        <f t="shared" si="119"/>
        <v>66.507000000000062</v>
      </c>
      <c r="AQ64" s="3">
        <f t="shared" si="119"/>
        <v>-612.44899999999984</v>
      </c>
      <c r="AR64" s="3">
        <f t="shared" si="119"/>
        <v>-698.7489999999998</v>
      </c>
      <c r="AS64" s="3">
        <f t="shared" si="119"/>
        <v>-917.92500000000018</v>
      </c>
      <c r="AT64" s="3">
        <f t="shared" si="119"/>
        <v>-1021.5169999999998</v>
      </c>
      <c r="AU64" s="3">
        <f t="shared" si="119"/>
        <v>-928.22900000000027</v>
      </c>
      <c r="AV64" s="3">
        <f t="shared" si="119"/>
        <v>-352.79299999999967</v>
      </c>
      <c r="AW64" s="3">
        <f t="shared" si="119"/>
        <v>-321.82199999999966</v>
      </c>
      <c r="AX64" s="3">
        <f t="shared" si="119"/>
        <v>11.733999999999924</v>
      </c>
      <c r="AY64" s="3">
        <f t="shared" si="119"/>
        <v>-137.28899999999976</v>
      </c>
      <c r="AZ64" s="3">
        <f t="shared" si="119"/>
        <v>161.26000000000022</v>
      </c>
      <c r="BA64" s="3">
        <f t="shared" ref="BA64:BJ64" si="124">BA54-BA59</f>
        <v>326.61900000000014</v>
      </c>
      <c r="BB64" s="3">
        <f t="shared" si="124"/>
        <v>-87.164999999999964</v>
      </c>
      <c r="BC64" s="3">
        <f t="shared" si="124"/>
        <v>-1031.117</v>
      </c>
      <c r="BD64" s="3">
        <f t="shared" si="124"/>
        <v>0</v>
      </c>
      <c r="BE64" s="3">
        <f t="shared" si="124"/>
        <v>0</v>
      </c>
      <c r="BF64" s="3">
        <f t="shared" si="124"/>
        <v>0</v>
      </c>
      <c r="BG64" s="3">
        <f t="shared" si="124"/>
        <v>0</v>
      </c>
      <c r="BH64" s="3">
        <f t="shared" si="124"/>
        <v>0</v>
      </c>
      <c r="BI64" s="3">
        <f t="shared" si="124"/>
        <v>0</v>
      </c>
      <c r="BJ64" s="3">
        <f t="shared" si="124"/>
        <v>0</v>
      </c>
    </row>
    <row r="65" spans="2:62" x14ac:dyDescent="0.45">
      <c r="B65" s="12" t="s">
        <v>27</v>
      </c>
      <c r="C65" s="3">
        <f t="shared" si="121"/>
        <v>1267.2330000000002</v>
      </c>
      <c r="D65" s="3">
        <f t="shared" si="119"/>
        <v>1310.8399999999965</v>
      </c>
      <c r="E65" s="3">
        <f t="shared" si="119"/>
        <v>1651.0300000000061</v>
      </c>
      <c r="F65" s="3">
        <f t="shared" si="119"/>
        <v>1608.7329999999965</v>
      </c>
      <c r="G65" s="3">
        <f t="shared" si="119"/>
        <v>575.55899999999747</v>
      </c>
      <c r="H65" s="3">
        <f t="shared" si="119"/>
        <v>1012.5200000000004</v>
      </c>
      <c r="I65" s="3">
        <f t="shared" si="119"/>
        <v>1628.5449999999983</v>
      </c>
      <c r="J65" s="3">
        <f t="shared" si="119"/>
        <v>-6.1749999999992724</v>
      </c>
      <c r="K65" s="3">
        <f t="shared" si="119"/>
        <v>97.090999999996711</v>
      </c>
      <c r="L65" s="3">
        <f t="shared" si="119"/>
        <v>822.0779999999977</v>
      </c>
      <c r="M65" s="3">
        <f t="shared" si="119"/>
        <v>1085.8439999999973</v>
      </c>
      <c r="N65" s="3">
        <f t="shared" si="119"/>
        <v>523.49699999998847</v>
      </c>
      <c r="O65" s="3">
        <f t="shared" si="119"/>
        <v>488.79000000000087</v>
      </c>
      <c r="P65" s="3">
        <f t="shared" si="119"/>
        <v>924.65999999999622</v>
      </c>
      <c r="Q65" s="3">
        <f t="shared" si="119"/>
        <v>1039.0340000000069</v>
      </c>
      <c r="R65" s="3">
        <f t="shared" si="119"/>
        <v>1245.5469999999987</v>
      </c>
      <c r="S65" s="3">
        <f t="shared" si="119"/>
        <v>1266.8930000000037</v>
      </c>
      <c r="T65" s="3">
        <f t="shared" si="119"/>
        <v>2270.5069999999942</v>
      </c>
      <c r="U65" s="3">
        <f t="shared" si="119"/>
        <v>2159.8240000000005</v>
      </c>
      <c r="V65" s="3">
        <f t="shared" si="119"/>
        <v>1728.3609999999971</v>
      </c>
      <c r="W65" s="3">
        <f t="shared" si="119"/>
        <v>1121.8989999999976</v>
      </c>
      <c r="X65" s="3">
        <f t="shared" si="119"/>
        <v>1731.5779999999977</v>
      </c>
      <c r="Y65" s="3">
        <f t="shared" si="119"/>
        <v>828.7589999999982</v>
      </c>
      <c r="Z65" s="3">
        <f t="shared" si="119"/>
        <v>1054.1920000000027</v>
      </c>
      <c r="AA65" s="3">
        <f t="shared" si="119"/>
        <v>92.192000000010012</v>
      </c>
      <c r="AB65" s="3">
        <f t="shared" si="119"/>
        <v>822.62399999999616</v>
      </c>
      <c r="AC65" s="3">
        <f t="shared" si="119"/>
        <v>1493.9619999999995</v>
      </c>
      <c r="AD65" s="3">
        <f t="shared" si="119"/>
        <v>872.79199999999764</v>
      </c>
      <c r="AE65" s="3">
        <f t="shared" si="119"/>
        <v>960.61000000000422</v>
      </c>
      <c r="AF65" s="3">
        <f t="shared" si="119"/>
        <v>-67.470999999994092</v>
      </c>
      <c r="AG65" s="3">
        <f t="shared" si="119"/>
        <v>719.33299999999508</v>
      </c>
      <c r="AH65" s="3">
        <f t="shared" si="119"/>
        <v>170.07900000000518</v>
      </c>
      <c r="AI65" s="3">
        <f t="shared" si="119"/>
        <v>620.3650000000016</v>
      </c>
      <c r="AJ65" s="3">
        <f t="shared" si="119"/>
        <v>136.88700000000244</v>
      </c>
      <c r="AK65" s="3">
        <f t="shared" si="119"/>
        <v>-963.68400000000838</v>
      </c>
      <c r="AL65" s="3">
        <f t="shared" si="119"/>
        <v>257.61899999999878</v>
      </c>
      <c r="AM65" s="3">
        <f t="shared" si="119"/>
        <v>904.65700000000652</v>
      </c>
      <c r="AN65" s="3">
        <f t="shared" si="119"/>
        <v>557.62299999999959</v>
      </c>
      <c r="AO65" s="3">
        <f t="shared" si="119"/>
        <v>566.98199999998906</v>
      </c>
      <c r="AP65" s="3">
        <f t="shared" si="119"/>
        <v>812.96199999999953</v>
      </c>
      <c r="AQ65" s="3">
        <f t="shared" si="119"/>
        <v>1056.5999999999985</v>
      </c>
      <c r="AR65" s="3">
        <f t="shared" si="119"/>
        <v>1105.3790000000045</v>
      </c>
      <c r="AS65" s="3">
        <f t="shared" si="119"/>
        <v>1799.7570000000051</v>
      </c>
      <c r="AT65" s="3">
        <f t="shared" si="119"/>
        <v>583.48500000000422</v>
      </c>
      <c r="AU65" s="3">
        <f t="shared" si="119"/>
        <v>421.31000000000131</v>
      </c>
      <c r="AV65" s="3">
        <f t="shared" si="119"/>
        <v>949.24900000000343</v>
      </c>
      <c r="AW65" s="3">
        <f t="shared" si="119"/>
        <v>1225.5879999999961</v>
      </c>
      <c r="AX65" s="3">
        <f t="shared" si="119"/>
        <v>1232.3589999999967</v>
      </c>
      <c r="AY65" s="3">
        <f t="shared" si="119"/>
        <v>950.89400000000023</v>
      </c>
      <c r="AZ65" s="3">
        <f t="shared" si="119"/>
        <v>1260.2859999999928</v>
      </c>
      <c r="BA65" s="3">
        <f t="shared" ref="BA65:BJ65" si="125">BA55-BA60</f>
        <v>16.10399999999936</v>
      </c>
      <c r="BB65" s="3">
        <f t="shared" si="125"/>
        <v>-665.22399999999834</v>
      </c>
      <c r="BC65" s="3">
        <f t="shared" si="125"/>
        <v>855.84600000000501</v>
      </c>
      <c r="BD65" s="3">
        <f t="shared" si="125"/>
        <v>0</v>
      </c>
      <c r="BE65" s="3">
        <f t="shared" si="125"/>
        <v>0</v>
      </c>
      <c r="BF65" s="3">
        <f t="shared" si="125"/>
        <v>0</v>
      </c>
      <c r="BG65" s="3">
        <f t="shared" si="125"/>
        <v>0</v>
      </c>
      <c r="BH65" s="3">
        <f t="shared" si="125"/>
        <v>0</v>
      </c>
      <c r="BI65" s="3">
        <f t="shared" si="125"/>
        <v>0</v>
      </c>
      <c r="BJ65" s="3">
        <f t="shared" si="125"/>
        <v>0</v>
      </c>
    </row>
    <row r="67" spans="2:62" x14ac:dyDescent="0.45">
      <c r="B67" s="2" t="s">
        <v>29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1">
        <f t="shared" ref="O67:AX74" si="126">O51/C51-1</f>
        <v>8.3426255609415634E-3</v>
      </c>
      <c r="P67" s="1">
        <f t="shared" si="126"/>
        <v>8.6307551630625534E-2</v>
      </c>
      <c r="Q67" s="1">
        <f t="shared" si="126"/>
        <v>7.4464257463045636E-2</v>
      </c>
      <c r="R67" s="1">
        <f t="shared" si="126"/>
        <v>-4.3022732476197256E-2</v>
      </c>
      <c r="S67" s="1">
        <f t="shared" si="126"/>
        <v>-1.993590514271848E-2</v>
      </c>
      <c r="T67" s="1">
        <f t="shared" si="126"/>
        <v>3.7666724490189374E-2</v>
      </c>
      <c r="U67" s="1">
        <f t="shared" si="126"/>
        <v>-6.5879812066114152E-2</v>
      </c>
      <c r="V67" s="1">
        <f t="shared" si="126"/>
        <v>5.425086199473883E-2</v>
      </c>
      <c r="W67" s="1">
        <f t="shared" si="126"/>
        <v>4.769848340727445E-2</v>
      </c>
      <c r="X67" s="1">
        <f t="shared" si="126"/>
        <v>1.8700644311491654E-2</v>
      </c>
      <c r="Y67" s="1">
        <f t="shared" si="126"/>
        <v>3.3197241790277054E-3</v>
      </c>
      <c r="Z67" s="1">
        <f t="shared" si="126"/>
        <v>-3.9139266274406892E-2</v>
      </c>
      <c r="AA67" s="1">
        <f t="shared" si="126"/>
        <v>0.11083156388523818</v>
      </c>
      <c r="AB67" s="1">
        <f t="shared" si="126"/>
        <v>9.5183294030141807E-2</v>
      </c>
      <c r="AC67" s="1">
        <f t="shared" si="126"/>
        <v>9.1651327627605417E-2</v>
      </c>
      <c r="AD67" s="1">
        <f t="shared" si="126"/>
        <v>6.4327977990125129E-2</v>
      </c>
      <c r="AE67" s="1">
        <f t="shared" si="126"/>
        <v>3.7297813572314098E-2</v>
      </c>
      <c r="AF67" s="1">
        <f t="shared" si="126"/>
        <v>5.8092854764610902E-3</v>
      </c>
      <c r="AG67" s="1">
        <f t="shared" si="126"/>
        <v>5.0482916384156917E-2</v>
      </c>
      <c r="AH67" s="1">
        <f t="shared" si="126"/>
        <v>-1.6702408629197918E-2</v>
      </c>
      <c r="AI67" s="1">
        <f t="shared" si="126"/>
        <v>-4.8583891986150984E-2</v>
      </c>
      <c r="AJ67" s="1">
        <f t="shared" si="126"/>
        <v>1.1521028975380432E-2</v>
      </c>
      <c r="AK67" s="1">
        <f t="shared" si="126"/>
        <v>4.2878414637077533E-3</v>
      </c>
      <c r="AL67" s="1">
        <f t="shared" si="126"/>
        <v>1.4912334475474465E-2</v>
      </c>
      <c r="AM67" s="1">
        <f t="shared" si="126"/>
        <v>-6.8199842264315746E-2</v>
      </c>
      <c r="AN67" s="1">
        <f t="shared" si="126"/>
        <v>-6.6317073079185662E-2</v>
      </c>
      <c r="AO67" s="1">
        <f t="shared" si="126"/>
        <v>-0.10758754361980838</v>
      </c>
      <c r="AP67" s="1">
        <f t="shared" si="126"/>
        <v>-1.4071326630332837E-2</v>
      </c>
      <c r="AQ67" s="1">
        <f t="shared" si="126"/>
        <v>-1.4336604513096041E-2</v>
      </c>
      <c r="AR67" s="1">
        <f t="shared" si="126"/>
        <v>-1.6379349747617566E-2</v>
      </c>
      <c r="AS67" s="1">
        <f t="shared" si="126"/>
        <v>3.8261385764536415E-2</v>
      </c>
      <c r="AT67" s="1">
        <f t="shared" si="126"/>
        <v>7.7691077133813957E-2</v>
      </c>
      <c r="AU67" s="1">
        <f t="shared" si="126"/>
        <v>7.2191808520781775E-2</v>
      </c>
      <c r="AV67" s="1">
        <f t="shared" si="126"/>
        <v>2.0216605185326753E-2</v>
      </c>
      <c r="AW67" s="1">
        <f t="shared" si="126"/>
        <v>4.3272531697281069E-2</v>
      </c>
      <c r="AX67" s="1">
        <f t="shared" si="126"/>
        <v>5.3887354103285379E-2</v>
      </c>
      <c r="AY67" s="1">
        <f>AY51/AM51-1</f>
        <v>2.1081383137779852E-2</v>
      </c>
      <c r="AZ67" s="1">
        <f>AZ51/AN51-1</f>
        <v>0.12406054815361256</v>
      </c>
      <c r="BA67" s="1">
        <f>BA51/AO51-1</f>
        <v>9.7843926203636356E-2</v>
      </c>
      <c r="BB67" s="1">
        <f>BB51/AP51-1</f>
        <v>-9.0893084842578853E-2</v>
      </c>
      <c r="BC67" s="1">
        <f>BC51/AQ51-1</f>
        <v>-0.10725222073445095</v>
      </c>
    </row>
    <row r="68" spans="2:62" x14ac:dyDescent="0.45">
      <c r="B68" s="2" t="s">
        <v>30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">
        <f t="shared" si="126"/>
        <v>-7.4133435634493372E-2</v>
      </c>
      <c r="P68" s="1">
        <f t="shared" si="126"/>
        <v>-2.3401052453584259E-2</v>
      </c>
      <c r="Q68" s="1">
        <f t="shared" si="126"/>
        <v>-6.5581697265404415E-2</v>
      </c>
      <c r="R68" s="1">
        <f t="shared" si="126"/>
        <v>2.4353937608796228E-2</v>
      </c>
      <c r="S68" s="1">
        <f t="shared" si="126"/>
        <v>0.13601206832392099</v>
      </c>
      <c r="T68" s="1">
        <f t="shared" si="126"/>
        <v>0.14737150425070977</v>
      </c>
      <c r="U68" s="1">
        <f t="shared" si="126"/>
        <v>0.17022518290221522</v>
      </c>
      <c r="V68" s="1">
        <f t="shared" si="126"/>
        <v>0.23727196412513285</v>
      </c>
      <c r="W68" s="1">
        <f t="shared" si="126"/>
        <v>0.12014470653106657</v>
      </c>
      <c r="X68" s="1">
        <f t="shared" si="126"/>
        <v>0.1427157357380211</v>
      </c>
      <c r="Y68" s="1">
        <f t="shared" si="126"/>
        <v>1.4328201620693815E-2</v>
      </c>
      <c r="Z68" s="1">
        <f t="shared" si="126"/>
        <v>-1.2478168538196943E-2</v>
      </c>
      <c r="AA68" s="1">
        <f t="shared" si="126"/>
        <v>9.8128358009057726E-2</v>
      </c>
      <c r="AB68" s="1">
        <f t="shared" si="126"/>
        <v>6.2830735318152531E-2</v>
      </c>
      <c r="AC68" s="1">
        <f t="shared" si="126"/>
        <v>1.4884812372765621E-2</v>
      </c>
      <c r="AD68" s="1">
        <f t="shared" si="126"/>
        <v>4.4911528805871015E-3</v>
      </c>
      <c r="AE68" s="1">
        <f t="shared" si="126"/>
        <v>-5.463842737147917E-2</v>
      </c>
      <c r="AF68" s="1">
        <f t="shared" si="126"/>
        <v>-0.21062636038394966</v>
      </c>
      <c r="AG68" s="1">
        <f t="shared" si="126"/>
        <v>-0.19290075286133712</v>
      </c>
      <c r="AH68" s="1">
        <f t="shared" si="126"/>
        <v>-0.15324429109921966</v>
      </c>
      <c r="AI68" s="1">
        <f t="shared" si="126"/>
        <v>-3.6154940980526185E-2</v>
      </c>
      <c r="AJ68" s="1">
        <f t="shared" si="126"/>
        <v>-0.14259068252046125</v>
      </c>
      <c r="AK68" s="1">
        <f t="shared" si="126"/>
        <v>-3.0869425246888405E-2</v>
      </c>
      <c r="AL68" s="1">
        <f t="shared" si="126"/>
        <v>-1.1127874038794339E-3</v>
      </c>
      <c r="AM68" s="1">
        <f t="shared" si="126"/>
        <v>-6.017914269224045E-4</v>
      </c>
      <c r="AN68" s="1">
        <f t="shared" si="126"/>
        <v>-4.514070498811551E-2</v>
      </c>
      <c r="AO68" s="1">
        <f t="shared" si="126"/>
        <v>2.8552957662686174E-2</v>
      </c>
      <c r="AP68" s="1">
        <f t="shared" si="126"/>
        <v>3.0485019612617625E-2</v>
      </c>
      <c r="AQ68" s="1">
        <f t="shared" si="126"/>
        <v>6.5591336638302966E-2</v>
      </c>
      <c r="AR68" s="1">
        <f t="shared" si="126"/>
        <v>0.15905429304768992</v>
      </c>
      <c r="AS68" s="1">
        <f t="shared" si="126"/>
        <v>0.15164931850147423</v>
      </c>
      <c r="AT68" s="1">
        <f t="shared" si="126"/>
        <v>6.209343311121529E-2</v>
      </c>
      <c r="AU68" s="1">
        <f t="shared" si="126"/>
        <v>-1.1934904659111067E-3</v>
      </c>
      <c r="AV68" s="1">
        <f t="shared" si="126"/>
        <v>5.668192564112795E-2</v>
      </c>
      <c r="AW68" s="1">
        <f t="shared" si="126"/>
        <v>0.12695955454508812</v>
      </c>
      <c r="AX68" s="1">
        <f t="shared" si="126"/>
        <v>9.4563102772957208E-2</v>
      </c>
      <c r="AY68" s="1">
        <f t="shared" ref="AY68:BC76" si="127">AY52/AM52-1</f>
        <v>-1.4954864928775513E-2</v>
      </c>
      <c r="AZ68" s="1">
        <f t="shared" si="127"/>
        <v>4.52344585931721E-2</v>
      </c>
      <c r="BA68" s="1">
        <f t="shared" si="127"/>
        <v>3.0347645587355476E-2</v>
      </c>
      <c r="BB68" s="1">
        <f t="shared" si="127"/>
        <v>-5.6094097648220043E-2</v>
      </c>
      <c r="BC68" s="1">
        <f t="shared" si="127"/>
        <v>3.7792719382568229E-2</v>
      </c>
    </row>
    <row r="69" spans="2:62" x14ac:dyDescent="0.45">
      <c r="B69" s="2" t="s">
        <v>31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">
        <f t="shared" si="126"/>
        <v>-0.1041914220826865</v>
      </c>
      <c r="P69" s="1">
        <f t="shared" si="126"/>
        <v>-7.433111211226695E-2</v>
      </c>
      <c r="Q69" s="1">
        <f t="shared" si="126"/>
        <v>2.8147453366288433E-2</v>
      </c>
      <c r="R69" s="1">
        <f t="shared" si="126"/>
        <v>2.9888583621803688E-2</v>
      </c>
      <c r="S69" s="1">
        <f t="shared" si="126"/>
        <v>-1.2035822512208139E-2</v>
      </c>
      <c r="T69" s="1">
        <f t="shared" si="126"/>
        <v>0.1018237821042991</v>
      </c>
      <c r="U69" s="1">
        <f t="shared" si="126"/>
        <v>0.1033138164597236</v>
      </c>
      <c r="V69" s="1">
        <f t="shared" si="126"/>
        <v>2.2376434412894053E-2</v>
      </c>
      <c r="W69" s="1">
        <f t="shared" si="126"/>
        <v>5.0217664294682773E-3</v>
      </c>
      <c r="X69" s="1">
        <f t="shared" si="126"/>
        <v>2.1829762140154862E-2</v>
      </c>
      <c r="Y69" s="1">
        <f t="shared" si="126"/>
        <v>4.2667908597109339E-3</v>
      </c>
      <c r="Z69" s="1">
        <f t="shared" si="126"/>
        <v>3.5466454270589365E-2</v>
      </c>
      <c r="AA69" s="1">
        <f t="shared" si="126"/>
        <v>0.10430845033691272</v>
      </c>
      <c r="AB69" s="1">
        <f t="shared" si="126"/>
        <v>8.827245869796263E-2</v>
      </c>
      <c r="AC69" s="1">
        <f t="shared" si="126"/>
        <v>1.2058003736884704E-2</v>
      </c>
      <c r="AD69" s="1">
        <f t="shared" si="126"/>
        <v>8.5952966242388573E-3</v>
      </c>
      <c r="AE69" s="1">
        <f t="shared" si="126"/>
        <v>-8.6097652394482194E-2</v>
      </c>
      <c r="AF69" s="1">
        <f t="shared" si="126"/>
        <v>-0.11924755967553713</v>
      </c>
      <c r="AG69" s="1">
        <f t="shared" si="126"/>
        <v>-6.2270849612934054E-2</v>
      </c>
      <c r="AH69" s="1">
        <f t="shared" si="126"/>
        <v>2.001533418601853E-2</v>
      </c>
      <c r="AI69" s="1">
        <f t="shared" si="126"/>
        <v>-4.8744542371356503E-2</v>
      </c>
      <c r="AJ69" s="1">
        <f t="shared" si="126"/>
        <v>-3.1369966265168636E-2</v>
      </c>
      <c r="AK69" s="1">
        <f t="shared" si="126"/>
        <v>8.6466415599772306E-2</v>
      </c>
      <c r="AL69" s="1">
        <f t="shared" si="126"/>
        <v>-5.5457850781102103E-3</v>
      </c>
      <c r="AM69" s="1">
        <f t="shared" si="126"/>
        <v>-7.3954281853980675E-2</v>
      </c>
      <c r="AN69" s="1">
        <f t="shared" si="126"/>
        <v>-1.3098362792259399E-2</v>
      </c>
      <c r="AO69" s="1">
        <f t="shared" si="126"/>
        <v>1.7922265818249405E-2</v>
      </c>
      <c r="AP69" s="1">
        <f t="shared" si="126"/>
        <v>-7.0442839874567231E-2</v>
      </c>
      <c r="AQ69" s="1">
        <f t="shared" si="126"/>
        <v>2.2399588883262433E-2</v>
      </c>
      <c r="AR69" s="1">
        <f t="shared" si="126"/>
        <v>-4.3784850558082233E-2</v>
      </c>
      <c r="AS69" s="1">
        <f t="shared" si="126"/>
        <v>-4.7405232240492645E-2</v>
      </c>
      <c r="AT69" s="1">
        <f t="shared" si="126"/>
        <v>-7.9513491716631468E-2</v>
      </c>
      <c r="AU69" s="1">
        <f t="shared" si="126"/>
        <v>2.3143122158582941E-2</v>
      </c>
      <c r="AV69" s="1">
        <f t="shared" si="126"/>
        <v>-4.6765861966272082E-2</v>
      </c>
      <c r="AW69" s="1">
        <f t="shared" si="126"/>
        <v>-6.5491432773489788E-2</v>
      </c>
      <c r="AX69" s="1">
        <f t="shared" si="126"/>
        <v>1.9632313481559249E-2</v>
      </c>
      <c r="AY69" s="1">
        <f t="shared" si="127"/>
        <v>3.1504383483553555E-2</v>
      </c>
      <c r="AZ69" s="1">
        <f t="shared" si="127"/>
        <v>9.9852927450521545E-2</v>
      </c>
      <c r="BA69" s="1">
        <f t="shared" si="127"/>
        <v>0.11375595104941749</v>
      </c>
      <c r="BB69" s="1">
        <f t="shared" si="127"/>
        <v>3.6471384114754146E-2</v>
      </c>
      <c r="BC69" s="1">
        <f t="shared" si="127"/>
        <v>-1.3416963286271177E-2</v>
      </c>
    </row>
    <row r="70" spans="2:62" x14ac:dyDescent="0.45">
      <c r="B70" s="2" t="s">
        <v>32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">
        <f t="shared" si="126"/>
        <v>-0.17004312080520634</v>
      </c>
      <c r="P70" s="1">
        <f t="shared" si="126"/>
        <v>-7.2834328608166077E-2</v>
      </c>
      <c r="Q70" s="1">
        <f t="shared" si="126"/>
        <v>-2.8646897655536407E-2</v>
      </c>
      <c r="R70" s="1">
        <f t="shared" si="126"/>
        <v>-3.0042408198834081E-2</v>
      </c>
      <c r="S70" s="1">
        <f t="shared" si="126"/>
        <v>4.2644219773062986E-2</v>
      </c>
      <c r="T70" s="1">
        <f t="shared" si="126"/>
        <v>3.506386940960815E-2</v>
      </c>
      <c r="U70" s="1">
        <f t="shared" si="126"/>
        <v>-8.3625185000351765E-2</v>
      </c>
      <c r="V70" s="1">
        <f t="shared" si="126"/>
        <v>-0.38016164036664235</v>
      </c>
      <c r="W70" s="1">
        <f t="shared" si="126"/>
        <v>-0.21989131571521869</v>
      </c>
      <c r="X70" s="1">
        <f t="shared" si="126"/>
        <v>-0.26766393566336955</v>
      </c>
      <c r="Y70" s="1">
        <f t="shared" si="126"/>
        <v>-0.12522307010940015</v>
      </c>
      <c r="Z70" s="1">
        <f t="shared" si="126"/>
        <v>-9.4654660859234574E-2</v>
      </c>
      <c r="AA70" s="1">
        <f t="shared" si="126"/>
        <v>-5.4693836512693217E-2</v>
      </c>
      <c r="AB70" s="1">
        <f t="shared" si="126"/>
        <v>-9.0931100233571982E-2</v>
      </c>
      <c r="AC70" s="1">
        <f t="shared" si="126"/>
        <v>-7.546341944944801E-2</v>
      </c>
      <c r="AD70" s="1">
        <f t="shared" si="126"/>
        <v>9.4319612220283844E-5</v>
      </c>
      <c r="AE70" s="1">
        <f t="shared" si="126"/>
        <v>-0.21094978339969295</v>
      </c>
      <c r="AF70" s="1">
        <f t="shared" si="126"/>
        <v>-0.21057493469590161</v>
      </c>
      <c r="AG70" s="1">
        <f t="shared" si="126"/>
        <v>5.1155482857299539E-2</v>
      </c>
      <c r="AH70" s="1">
        <f t="shared" si="126"/>
        <v>0.31441658388272842</v>
      </c>
      <c r="AI70" s="1">
        <f t="shared" si="126"/>
        <v>-1.1555569045694991E-2</v>
      </c>
      <c r="AJ70" s="1">
        <f t="shared" si="126"/>
        <v>0.40556950045153628</v>
      </c>
      <c r="AK70" s="1">
        <f t="shared" si="126"/>
        <v>0.2335275755539743</v>
      </c>
      <c r="AL70" s="1">
        <f t="shared" si="126"/>
        <v>-1.1536555021900208E-2</v>
      </c>
      <c r="AM70" s="1">
        <f t="shared" si="126"/>
        <v>-0.11037479338408585</v>
      </c>
      <c r="AN70" s="1">
        <f t="shared" si="126"/>
        <v>0.14221259268461584</v>
      </c>
      <c r="AO70" s="1">
        <f t="shared" si="126"/>
        <v>0.21385538255678749</v>
      </c>
      <c r="AP70" s="1">
        <f t="shared" si="126"/>
        <v>0.12496169985288375</v>
      </c>
      <c r="AQ70" s="1">
        <f t="shared" si="126"/>
        <v>0.13712305634400934</v>
      </c>
      <c r="AR70" s="1">
        <f t="shared" si="126"/>
        <v>0.25671884581499671</v>
      </c>
      <c r="AS70" s="1">
        <f t="shared" si="126"/>
        <v>-9.3793065347300475E-2</v>
      </c>
      <c r="AT70" s="1">
        <f t="shared" si="126"/>
        <v>-0.14907036062412293</v>
      </c>
      <c r="AU70" s="1">
        <f t="shared" si="126"/>
        <v>6.246705324196089E-2</v>
      </c>
      <c r="AV70" s="1">
        <f t="shared" si="126"/>
        <v>-6.4105620676863651E-2</v>
      </c>
      <c r="AW70" s="1">
        <f t="shared" si="126"/>
        <v>-0.12740350413201007</v>
      </c>
      <c r="AX70" s="1">
        <f t="shared" si="126"/>
        <v>3.8464202433449612E-2</v>
      </c>
      <c r="AY70" s="1">
        <f t="shared" si="127"/>
        <v>3.9243994590726583E-2</v>
      </c>
      <c r="AZ70" s="1">
        <f t="shared" si="127"/>
        <v>1.8653534266331651E-2</v>
      </c>
      <c r="BA70" s="1">
        <f t="shared" si="127"/>
        <v>0.16816288225905929</v>
      </c>
      <c r="BB70" s="1">
        <f t="shared" si="127"/>
        <v>-2.1652121169975502E-2</v>
      </c>
      <c r="BC70" s="1">
        <f t="shared" si="127"/>
        <v>-0.15309002004589312</v>
      </c>
    </row>
    <row r="71" spans="2:62" x14ac:dyDescent="0.45">
      <c r="B71" s="2" t="s">
        <v>20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">
        <f t="shared" si="126"/>
        <v>-5.9833759228720695E-2</v>
      </c>
      <c r="P71" s="1">
        <f t="shared" si="126"/>
        <v>3.2822125567588678E-4</v>
      </c>
      <c r="Q71" s="1">
        <f t="shared" si="126"/>
        <v>-6.8603218187690551E-4</v>
      </c>
      <c r="R71" s="1">
        <f t="shared" si="126"/>
        <v>-2.9771844178104745E-3</v>
      </c>
      <c r="S71" s="1">
        <f t="shared" si="126"/>
        <v>4.3580212011991248E-2</v>
      </c>
      <c r="T71" s="1">
        <f t="shared" si="126"/>
        <v>8.9861001285429065E-2</v>
      </c>
      <c r="U71" s="1">
        <f t="shared" si="126"/>
        <v>5.2150262979903772E-2</v>
      </c>
      <c r="V71" s="1">
        <f t="shared" si="126"/>
        <v>7.9022518898761884E-2</v>
      </c>
      <c r="W71" s="1">
        <f t="shared" si="126"/>
        <v>4.6922178567616601E-2</v>
      </c>
      <c r="X71" s="1">
        <f t="shared" si="126"/>
        <v>4.3677273255480653E-2</v>
      </c>
      <c r="Y71" s="1">
        <f t="shared" si="126"/>
        <v>-2.613605170117439E-3</v>
      </c>
      <c r="Z71" s="1">
        <f t="shared" si="126"/>
        <v>-2.206295722401308E-2</v>
      </c>
      <c r="AA71" s="1">
        <f t="shared" si="126"/>
        <v>9.0652090017454334E-2</v>
      </c>
      <c r="AB71" s="1">
        <f t="shared" si="126"/>
        <v>6.5976125912491135E-2</v>
      </c>
      <c r="AC71" s="1">
        <f t="shared" si="126"/>
        <v>3.5504263622899268E-2</v>
      </c>
      <c r="AD71" s="1">
        <f t="shared" si="126"/>
        <v>2.5509381200041092E-2</v>
      </c>
      <c r="AE71" s="1">
        <f t="shared" si="126"/>
        <v>-3.809667368454428E-2</v>
      </c>
      <c r="AF71" s="1">
        <f t="shared" si="126"/>
        <v>-0.11503877857295219</v>
      </c>
      <c r="AG71" s="1">
        <f t="shared" si="126"/>
        <v>-7.3878948905203856E-2</v>
      </c>
      <c r="AH71" s="1">
        <f t="shared" si="126"/>
        <v>-5.2364785229069288E-2</v>
      </c>
      <c r="AI71" s="1">
        <f t="shared" si="126"/>
        <v>-4.1703487372703907E-2</v>
      </c>
      <c r="AJ71" s="1">
        <f t="shared" si="126"/>
        <v>-3.8113002361792492E-2</v>
      </c>
      <c r="AK71" s="1">
        <f t="shared" si="126"/>
        <v>2.0351785913847786E-2</v>
      </c>
      <c r="AL71" s="1">
        <f t="shared" si="126"/>
        <v>3.2568330500375442E-3</v>
      </c>
      <c r="AM71" s="1">
        <f t="shared" si="126"/>
        <v>-4.6521278624149009E-2</v>
      </c>
      <c r="AN71" s="1">
        <f t="shared" si="126"/>
        <v>-3.4968996573859878E-2</v>
      </c>
      <c r="AO71" s="1">
        <f t="shared" si="126"/>
        <v>-1.2859482087616003E-2</v>
      </c>
      <c r="AP71" s="1">
        <f t="shared" si="126"/>
        <v>4.2676591325392366E-3</v>
      </c>
      <c r="AQ71" s="1">
        <f t="shared" si="126"/>
        <v>3.1978572246801562E-2</v>
      </c>
      <c r="AR71" s="1">
        <f t="shared" si="126"/>
        <v>5.6426127411070892E-2</v>
      </c>
      <c r="AS71" s="1">
        <f t="shared" si="126"/>
        <v>5.8020014501781514E-2</v>
      </c>
      <c r="AT71" s="1">
        <f t="shared" si="126"/>
        <v>2.9076430817976506E-2</v>
      </c>
      <c r="AU71" s="1">
        <f t="shared" si="126"/>
        <v>3.4595361098184618E-2</v>
      </c>
      <c r="AV71" s="1">
        <f t="shared" si="126"/>
        <v>1.5142400350367291E-2</v>
      </c>
      <c r="AW71" s="1">
        <f t="shared" si="126"/>
        <v>4.0359088095831774E-2</v>
      </c>
      <c r="AX71" s="1">
        <f t="shared" si="126"/>
        <v>6.2555734552436792E-2</v>
      </c>
      <c r="AY71" s="1">
        <f t="shared" si="127"/>
        <v>9.5953729592581638E-3</v>
      </c>
      <c r="AZ71" s="1">
        <f t="shared" si="127"/>
        <v>8.0238316872552229E-2</v>
      </c>
      <c r="BA71" s="1">
        <f t="shared" si="127"/>
        <v>7.8564821203633395E-2</v>
      </c>
      <c r="BB71" s="1">
        <f t="shared" si="127"/>
        <v>-5.1243096005335609E-2</v>
      </c>
      <c r="BC71" s="1">
        <f t="shared" si="127"/>
        <v>-3.6095510864558533E-2</v>
      </c>
    </row>
    <row r="72" spans="2:62" x14ac:dyDescent="0.45">
      <c r="B72" s="2" t="s">
        <v>33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">
        <f t="shared" si="126"/>
        <v>-2.582474506159449E-2</v>
      </c>
      <c r="P72" s="1">
        <f t="shared" si="126"/>
        <v>3.7879651298803108E-2</v>
      </c>
      <c r="Q72" s="1">
        <f t="shared" si="126"/>
        <v>2.6983693723968027E-2</v>
      </c>
      <c r="R72" s="1">
        <f t="shared" si="126"/>
        <v>2.568862593661958E-2</v>
      </c>
      <c r="S72" s="1">
        <f t="shared" si="126"/>
        <v>5.5604602090792321E-2</v>
      </c>
      <c r="T72" s="1">
        <f t="shared" si="126"/>
        <v>7.8120840710149242E-2</v>
      </c>
      <c r="U72" s="1">
        <f t="shared" si="126"/>
        <v>6.8088999036979958E-2</v>
      </c>
      <c r="V72" s="1">
        <f t="shared" si="126"/>
        <v>3.4228083270649856E-2</v>
      </c>
      <c r="W72" s="1">
        <f t="shared" si="126"/>
        <v>2.5094287786070479E-2</v>
      </c>
      <c r="X72" s="1">
        <f t="shared" si="126"/>
        <v>1.5584440054714488E-2</v>
      </c>
      <c r="Y72" s="1">
        <f t="shared" si="126"/>
        <v>1.5343906120717454E-2</v>
      </c>
      <c r="Z72" s="1">
        <f t="shared" si="126"/>
        <v>-3.629494867707217E-2</v>
      </c>
      <c r="AA72" s="1">
        <f t="shared" si="126"/>
        <v>0.11237929744937936</v>
      </c>
      <c r="AB72" s="1">
        <f t="shared" si="126"/>
        <v>8.5875311580687397E-2</v>
      </c>
      <c r="AC72" s="1">
        <f t="shared" si="126"/>
        <v>3.3026483452455846E-2</v>
      </c>
      <c r="AD72" s="1">
        <f t="shared" si="126"/>
        <v>5.7737549718994696E-2</v>
      </c>
      <c r="AE72" s="1">
        <f t="shared" si="126"/>
        <v>-3.1141948131571007E-2</v>
      </c>
      <c r="AF72" s="1">
        <f t="shared" si="126"/>
        <v>-5.0048416030397447E-2</v>
      </c>
      <c r="AG72" s="1">
        <f t="shared" si="126"/>
        <v>-2.4260890155567538E-2</v>
      </c>
      <c r="AH72" s="1">
        <f t="shared" si="126"/>
        <v>1.3135513069552962E-2</v>
      </c>
      <c r="AI72" s="1">
        <f t="shared" si="126"/>
        <v>-4.2899956739595346E-2</v>
      </c>
      <c r="AJ72" s="1">
        <f t="shared" si="126"/>
        <v>3.0506741248445879E-2</v>
      </c>
      <c r="AK72" s="1">
        <f t="shared" si="126"/>
        <v>7.8825626118018466E-2</v>
      </c>
      <c r="AL72" s="1">
        <f t="shared" si="126"/>
        <v>1.0371775508316583E-2</v>
      </c>
      <c r="AM72" s="1">
        <f t="shared" si="126"/>
        <v>-8.1592213574975592E-2</v>
      </c>
      <c r="AN72" s="1">
        <f t="shared" si="126"/>
        <v>-4.1056759115917774E-2</v>
      </c>
      <c r="AO72" s="1">
        <f t="shared" si="126"/>
        <v>1.2111398841129439E-2</v>
      </c>
      <c r="AP72" s="1">
        <f t="shared" si="126"/>
        <v>1.6454484844909967E-3</v>
      </c>
      <c r="AQ72" s="1">
        <f t="shared" si="126"/>
        <v>1.6785470390664914E-2</v>
      </c>
      <c r="AR72" s="1">
        <f t="shared" si="126"/>
        <v>2.5411943560309291E-2</v>
      </c>
      <c r="AS72" s="1">
        <f t="shared" si="126"/>
        <v>2.5848344682605218E-2</v>
      </c>
      <c r="AT72" s="1">
        <f t="shared" si="126"/>
        <v>2.3768744976461198E-2</v>
      </c>
      <c r="AU72" s="1">
        <f t="shared" si="126"/>
        <v>6.2751047792493519E-2</v>
      </c>
      <c r="AV72" s="1">
        <f t="shared" si="126"/>
        <v>-8.0179455622786389E-3</v>
      </c>
      <c r="AW72" s="1">
        <f t="shared" si="126"/>
        <v>-6.7364996436292124E-3</v>
      </c>
      <c r="AX72" s="1">
        <f t="shared" si="126"/>
        <v>7.5946811172892259E-2</v>
      </c>
      <c r="AY72" s="1">
        <f t="shared" si="127"/>
        <v>4.5653330928503211E-2</v>
      </c>
      <c r="AZ72" s="1">
        <f t="shared" si="127"/>
        <v>6.53296968312016E-2</v>
      </c>
      <c r="BA72" s="1">
        <f t="shared" si="127"/>
        <v>0.10365725597518782</v>
      </c>
      <c r="BB72" s="1">
        <f t="shared" si="127"/>
        <v>8.9006193349507878E-3</v>
      </c>
      <c r="BC72" s="1">
        <f t="shared" si="127"/>
        <v>-3.3765308297846963E-2</v>
      </c>
    </row>
    <row r="73" spans="2:62" x14ac:dyDescent="0.45">
      <c r="B73" s="2" t="s">
        <v>34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">
        <f t="shared" si="126"/>
        <v>-5.2922464924306523E-2</v>
      </c>
      <c r="P73" s="1">
        <f t="shared" si="126"/>
        <v>1.262255557582348E-2</v>
      </c>
      <c r="Q73" s="1">
        <f t="shared" si="126"/>
        <v>2.1775981452010873E-2</v>
      </c>
      <c r="R73" s="1">
        <f t="shared" si="126"/>
        <v>9.3935612108484445E-3</v>
      </c>
      <c r="S73" s="1">
        <f t="shared" si="126"/>
        <v>2.6736795446228312E-2</v>
      </c>
      <c r="T73" s="1">
        <f t="shared" si="126"/>
        <v>5.1189115832798171E-2</v>
      </c>
      <c r="U73" s="1">
        <f t="shared" si="126"/>
        <v>4.1434229428605196E-2</v>
      </c>
      <c r="V73" s="1">
        <f t="shared" si="126"/>
        <v>2.0274463232187845E-2</v>
      </c>
      <c r="W73" s="1">
        <f t="shared" si="126"/>
        <v>1.0344819745234268E-2</v>
      </c>
      <c r="X73" s="1">
        <f t="shared" si="126"/>
        <v>3.6123800704250586E-2</v>
      </c>
      <c r="Y73" s="1">
        <f t="shared" si="126"/>
        <v>1.2355916421091351E-2</v>
      </c>
      <c r="Z73" s="1">
        <f t="shared" si="126"/>
        <v>-3.9684822707232281E-2</v>
      </c>
      <c r="AA73" s="1">
        <f t="shared" si="126"/>
        <v>0.11329279560270233</v>
      </c>
      <c r="AB73" s="1">
        <f t="shared" si="126"/>
        <v>8.4332198695164839E-2</v>
      </c>
      <c r="AC73" s="1">
        <f t="shared" si="126"/>
        <v>2.4859138705911388E-2</v>
      </c>
      <c r="AD73" s="1">
        <f t="shared" si="126"/>
        <v>3.9695166550412386E-2</v>
      </c>
      <c r="AE73" s="1">
        <f t="shared" si="126"/>
        <v>-3.5369410496309595E-2</v>
      </c>
      <c r="AF73" s="1">
        <f t="shared" si="126"/>
        <v>-5.2592467439492085E-2</v>
      </c>
      <c r="AG73" s="1">
        <f t="shared" si="126"/>
        <v>-3.3693155618653381E-2</v>
      </c>
      <c r="AH73" s="1">
        <f t="shared" si="126"/>
        <v>-1.6589213160899674E-2</v>
      </c>
      <c r="AI73" s="1">
        <f t="shared" si="126"/>
        <v>-2.6031462774410707E-2</v>
      </c>
      <c r="AJ73" s="1">
        <f t="shared" si="126"/>
        <v>-6.3851780565138405E-4</v>
      </c>
      <c r="AK73" s="1">
        <f t="shared" si="126"/>
        <v>8.2670576006361074E-2</v>
      </c>
      <c r="AL73" s="1">
        <f t="shared" si="126"/>
        <v>3.4678717537934611E-2</v>
      </c>
      <c r="AM73" s="1">
        <f t="shared" si="126"/>
        <v>-4.3461902835285615E-2</v>
      </c>
      <c r="AN73" s="1">
        <f t="shared" si="126"/>
        <v>-3.7438805571937128E-2</v>
      </c>
      <c r="AO73" s="1">
        <f t="shared" si="126"/>
        <v>1.2190444985036297E-2</v>
      </c>
      <c r="AP73" s="1">
        <f t="shared" si="126"/>
        <v>8.6486115975838995E-3</v>
      </c>
      <c r="AQ73" s="1">
        <f t="shared" si="126"/>
        <v>3.6685690106937008E-2</v>
      </c>
      <c r="AR73" s="1">
        <f t="shared" si="126"/>
        <v>8.632899854196463E-3</v>
      </c>
      <c r="AS73" s="1">
        <f t="shared" si="126"/>
        <v>2.4782253961276979E-2</v>
      </c>
      <c r="AT73" s="1">
        <f t="shared" si="126"/>
        <v>1.4774345638807196E-2</v>
      </c>
      <c r="AU73" s="1">
        <f t="shared" si="126"/>
        <v>4.3252135949118919E-2</v>
      </c>
      <c r="AV73" s="1">
        <f t="shared" si="126"/>
        <v>-2.5421575429666055E-2</v>
      </c>
      <c r="AW73" s="1">
        <f t="shared" si="126"/>
        <v>-2.9467141013752252E-2</v>
      </c>
      <c r="AX73" s="1">
        <f t="shared" si="126"/>
        <v>2.4253615106087034E-2</v>
      </c>
      <c r="AY73" s="1">
        <f t="shared" si="127"/>
        <v>-3.4303992556848795E-2</v>
      </c>
      <c r="AZ73" s="1">
        <f t="shared" si="127"/>
        <v>5.1985537275134774E-2</v>
      </c>
      <c r="BA73" s="1">
        <f t="shared" si="127"/>
        <v>8.2714543564566423E-2</v>
      </c>
      <c r="BB73" s="1">
        <f t="shared" si="127"/>
        <v>-2.9058110050115049E-2</v>
      </c>
      <c r="BC73" s="1">
        <f t="shared" si="127"/>
        <v>-4.5526096347397682E-2</v>
      </c>
    </row>
    <row r="74" spans="2:62" x14ac:dyDescent="0.45">
      <c r="B74" s="2" t="s">
        <v>35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">
        <f t="shared" si="126"/>
        <v>-5.2670362446366803E-2</v>
      </c>
      <c r="P74" s="1">
        <f t="shared" si="126"/>
        <v>-2.2039826704881804E-2</v>
      </c>
      <c r="Q74" s="1">
        <f t="shared" si="126"/>
        <v>-1.0270682790936014E-3</v>
      </c>
      <c r="R74" s="1">
        <f t="shared" ref="R74:R76" si="128">R58/F58-1</f>
        <v>-1.3777705785883998E-2</v>
      </c>
      <c r="S74" s="1">
        <f t="shared" ref="S74:S76" si="129">S58/G58-1</f>
        <v>-2.9967877987125635E-2</v>
      </c>
      <c r="T74" s="1">
        <f t="shared" ref="T74:T76" si="130">T58/H58-1</f>
        <v>1.5877522978498426E-2</v>
      </c>
      <c r="U74" s="1">
        <f t="shared" ref="U74:U76" si="131">U58/I58-1</f>
        <v>8.6338255695279642E-3</v>
      </c>
      <c r="V74" s="1">
        <f t="shared" ref="V74:V76" si="132">V58/J58-1</f>
        <v>-1.5011011691559495E-2</v>
      </c>
      <c r="W74" s="1">
        <f t="shared" ref="W74:W76" si="133">W58/K58-1</f>
        <v>-9.0965550703541176E-3</v>
      </c>
      <c r="X74" s="1">
        <f t="shared" ref="X74:X76" si="134">X58/L58-1</f>
        <v>-4.2433885741407495E-3</v>
      </c>
      <c r="Y74" s="1">
        <f t="shared" ref="Y74:Y76" si="135">Y58/M58-1</f>
        <v>-1.2490572619829221E-2</v>
      </c>
      <c r="Z74" s="1">
        <f t="shared" ref="Z74:Z76" si="136">Z58/N58-1</f>
        <v>-2.0818897723507201E-2</v>
      </c>
      <c r="AA74" s="1">
        <f t="shared" ref="AA74:AA76" si="137">AA58/O58-1</f>
        <v>0.11029191577371655</v>
      </c>
      <c r="AB74" s="1">
        <f t="shared" ref="AB74:AB76" si="138">AB58/P58-1</f>
        <v>4.7430232039765485E-2</v>
      </c>
      <c r="AC74" s="1">
        <f t="shared" ref="AC74:AC76" si="139">AC58/Q58-1</f>
        <v>2.297132444251182E-2</v>
      </c>
      <c r="AD74" s="1">
        <f t="shared" ref="AD74:AD76" si="140">AD58/R58-1</f>
        <v>2.2966552517878602E-2</v>
      </c>
      <c r="AE74" s="1">
        <f t="shared" ref="AE74:AE76" si="141">AE58/S58-1</f>
        <v>-1.37935675750539E-2</v>
      </c>
      <c r="AF74" s="1">
        <f t="shared" ref="AF74:AF76" si="142">AF58/T58-1</f>
        <v>-1.5851453035447882E-2</v>
      </c>
      <c r="AG74" s="1">
        <f t="shared" ref="AG74:AG76" si="143">AG58/U58-1</f>
        <v>-5.216672414347312E-3</v>
      </c>
      <c r="AH74" s="1">
        <f t="shared" ref="AH74:AH76" si="144">AH58/V58-1</f>
        <v>2.8773838851549716E-2</v>
      </c>
      <c r="AI74" s="1">
        <f t="shared" ref="AI74:AI76" si="145">AI58/W58-1</f>
        <v>8.9866480728135745E-3</v>
      </c>
      <c r="AJ74" s="1">
        <f t="shared" ref="AJ74:AJ76" si="146">AJ58/X58-1</f>
        <v>1.6731087444922466E-2</v>
      </c>
      <c r="AK74" s="1">
        <f t="shared" ref="AK74:AK76" si="147">AK58/Y58-1</f>
        <v>7.5087590352839184E-2</v>
      </c>
      <c r="AL74" s="1">
        <f t="shared" ref="AL74:AL76" si="148">AL58/Z58-1</f>
        <v>5.0459464127256437E-2</v>
      </c>
      <c r="AM74" s="1">
        <f t="shared" ref="AM74:AM76" si="149">AM58/AA58-1</f>
        <v>-8.5213062897247394E-2</v>
      </c>
      <c r="AN74" s="1">
        <f t="shared" ref="AN74:AN76" si="150">AN58/AB58-1</f>
        <v>2.1408284429765612E-2</v>
      </c>
      <c r="AO74" s="1">
        <f t="shared" ref="AO74:AO76" si="151">AO58/AC58-1</f>
        <v>1.8040143520043017E-2</v>
      </c>
      <c r="AP74" s="1">
        <f t="shared" ref="AP74:AP76" si="152">AP58/AD58-1</f>
        <v>2.7450698941876128E-2</v>
      </c>
      <c r="AQ74" s="1">
        <f t="shared" ref="AQ74:AQ76" si="153">AQ58/AE58-1</f>
        <v>4.546194782336932E-2</v>
      </c>
      <c r="AR74" s="1">
        <f t="shared" ref="AR74:AR76" si="154">AR58/AF58-1</f>
        <v>8.4757111980409139E-3</v>
      </c>
      <c r="AS74" s="1">
        <f t="shared" ref="AS74:AS76" si="155">AS58/AG58-1</f>
        <v>-7.131506943875765E-3</v>
      </c>
      <c r="AT74" s="1">
        <f t="shared" ref="AT74:AT76" si="156">AT58/AH58-1</f>
        <v>-4.0167841297283902E-3</v>
      </c>
      <c r="AU74" s="1">
        <f t="shared" ref="AU74:AU76" si="157">AU58/AI58-1</f>
        <v>1.6934832245869558E-2</v>
      </c>
      <c r="AV74" s="1">
        <f t="shared" ref="AV74:AV76" si="158">AV58/AJ58-1</f>
        <v>-1.1645738025352736E-2</v>
      </c>
      <c r="AW74" s="1">
        <f t="shared" ref="AW74:AW76" si="159">AW58/AK58-1</f>
        <v>-4.955459265372153E-2</v>
      </c>
      <c r="AX74" s="1">
        <f t="shared" ref="AX74:AX76" si="160">AX58/AL58-1</f>
        <v>-1.8198995862730771E-2</v>
      </c>
      <c r="AY74" s="1">
        <f t="shared" si="127"/>
        <v>1.1747879981717002E-2</v>
      </c>
      <c r="AZ74" s="1">
        <f t="shared" si="127"/>
        <v>6.480606737654826E-2</v>
      </c>
      <c r="BA74" s="1">
        <f t="shared" si="127"/>
        <v>9.8235417458844454E-2</v>
      </c>
      <c r="BB74" s="1">
        <f t="shared" si="127"/>
        <v>-9.4407219475577397E-3</v>
      </c>
      <c r="BC74" s="1">
        <f t="shared" si="127"/>
        <v>-3.2524341108981836E-2</v>
      </c>
    </row>
    <row r="75" spans="2:62" x14ac:dyDescent="0.45">
      <c r="B75" s="2" t="s">
        <v>36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">
        <f t="shared" ref="O75:O76" si="161">O59/C59-1</f>
        <v>-4.0680730291862588E-2</v>
      </c>
      <c r="P75" s="1">
        <f t="shared" ref="P75:P76" si="162">P59/D59-1</f>
        <v>-1.3617413113229726E-2</v>
      </c>
      <c r="Q75" s="1">
        <f t="shared" ref="Q75:Q76" si="163">Q59/E59-1</f>
        <v>-2.6219326193932524E-4</v>
      </c>
      <c r="R75" s="1">
        <f t="shared" si="128"/>
        <v>-1.0878158542889649E-3</v>
      </c>
      <c r="S75" s="1">
        <f t="shared" si="129"/>
        <v>-1.0767415824009086E-2</v>
      </c>
      <c r="T75" s="1">
        <f t="shared" si="130"/>
        <v>-2.5481855882051319E-2</v>
      </c>
      <c r="U75" s="1">
        <f t="shared" si="131"/>
        <v>-3.6039720962447674E-2</v>
      </c>
      <c r="V75" s="1">
        <f t="shared" si="132"/>
        <v>-1.488722753249283E-2</v>
      </c>
      <c r="W75" s="1">
        <f t="shared" si="133"/>
        <v>-2.0638301132271941E-3</v>
      </c>
      <c r="X75" s="1">
        <f t="shared" si="134"/>
        <v>-1.1229560470305988E-2</v>
      </c>
      <c r="Y75" s="1">
        <f t="shared" si="135"/>
        <v>-2.3401691972927519E-2</v>
      </c>
      <c r="Z75" s="1">
        <f t="shared" si="136"/>
        <v>-6.1776608831038082E-2</v>
      </c>
      <c r="AA75" s="1">
        <f t="shared" si="137"/>
        <v>-1.4819284214536932E-2</v>
      </c>
      <c r="AB75" s="1">
        <f t="shared" si="138"/>
        <v>3.9475316090502588E-3</v>
      </c>
      <c r="AC75" s="1">
        <f t="shared" si="139"/>
        <v>-1.8062404075368188E-2</v>
      </c>
      <c r="AD75" s="1">
        <f t="shared" si="140"/>
        <v>-1.2157080900332407E-3</v>
      </c>
      <c r="AE75" s="1">
        <f t="shared" si="141"/>
        <v>-3.3729030232176882E-2</v>
      </c>
      <c r="AF75" s="1">
        <f t="shared" si="142"/>
        <v>1.4667568585896351E-2</v>
      </c>
      <c r="AG75" s="1">
        <f t="shared" si="143"/>
        <v>-3.4430821039193371E-2</v>
      </c>
      <c r="AH75" s="1">
        <f t="shared" si="144"/>
        <v>-2.1021176494049554E-2</v>
      </c>
      <c r="AI75" s="1">
        <f t="shared" si="145"/>
        <v>-4.1020737790620099E-2</v>
      </c>
      <c r="AJ75" s="1">
        <f t="shared" si="146"/>
        <v>-4.4971566122314566E-2</v>
      </c>
      <c r="AK75" s="1">
        <f t="shared" si="147"/>
        <v>1.3460991461814009E-2</v>
      </c>
      <c r="AL75" s="1">
        <f t="shared" si="148"/>
        <v>-1.6462529412801352E-2</v>
      </c>
      <c r="AM75" s="1">
        <f t="shared" si="149"/>
        <v>-3.9907208025750207E-2</v>
      </c>
      <c r="AN75" s="1">
        <f t="shared" si="150"/>
        <v>-6.0984163911174227E-2</v>
      </c>
      <c r="AO75" s="1">
        <f t="shared" si="151"/>
        <v>-3.9363177709696995E-3</v>
      </c>
      <c r="AP75" s="1">
        <f t="shared" si="152"/>
        <v>-3.9231925903547737E-2</v>
      </c>
      <c r="AQ75" s="1">
        <f t="shared" si="153"/>
        <v>1.2762383347013184E-2</v>
      </c>
      <c r="AR75" s="1">
        <f t="shared" si="154"/>
        <v>-2.4840252713655309E-2</v>
      </c>
      <c r="AS75" s="1">
        <f t="shared" si="155"/>
        <v>1.458871609890644E-2</v>
      </c>
      <c r="AT75" s="1">
        <f t="shared" si="156"/>
        <v>1.8962317848184806E-2</v>
      </c>
      <c r="AU75" s="1">
        <f t="shared" si="157"/>
        <v>3.6254898593952145E-2</v>
      </c>
      <c r="AV75" s="1">
        <f t="shared" si="158"/>
        <v>5.2608927235011427E-2</v>
      </c>
      <c r="AW75" s="1">
        <f t="shared" si="159"/>
        <v>2.9904909085601394E-2</v>
      </c>
      <c r="AX75" s="1">
        <f t="shared" si="160"/>
        <v>7.0536544059646822E-2</v>
      </c>
      <c r="AY75" s="1">
        <f t="shared" si="127"/>
        <v>4.2879808356014015E-2</v>
      </c>
      <c r="AZ75" s="1">
        <f t="shared" si="127"/>
        <v>8.7446463127538898E-2</v>
      </c>
      <c r="BA75" s="1">
        <f t="shared" si="127"/>
        <v>0.10114577555041238</v>
      </c>
      <c r="BB75" s="1">
        <f t="shared" si="127"/>
        <v>3.8711332582319402E-2</v>
      </c>
      <c r="BC75" s="1">
        <f t="shared" si="127"/>
        <v>4.8413716138180796E-2</v>
      </c>
    </row>
    <row r="76" spans="2:62" x14ac:dyDescent="0.45">
      <c r="B76" s="2" t="s">
        <v>20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">
        <f t="shared" si="161"/>
        <v>-4.2611293816538498E-2</v>
      </c>
      <c r="P76" s="1">
        <f t="shared" si="162"/>
        <v>1.1602896400700446E-2</v>
      </c>
      <c r="Q76" s="1">
        <f t="shared" si="163"/>
        <v>1.6807850399168656E-2</v>
      </c>
      <c r="R76" s="1">
        <f t="shared" si="128"/>
        <v>8.8270297534309705E-3</v>
      </c>
      <c r="S76" s="1">
        <f t="shared" si="129"/>
        <v>2.0157213170479693E-2</v>
      </c>
      <c r="T76" s="1">
        <f t="shared" si="130"/>
        <v>4.4401426034954561E-2</v>
      </c>
      <c r="U76" s="1">
        <f t="shared" si="131"/>
        <v>3.4212853876065985E-2</v>
      </c>
      <c r="V76" s="1">
        <f t="shared" si="132"/>
        <v>1.2974855678332231E-2</v>
      </c>
      <c r="W76" s="1">
        <f t="shared" si="133"/>
        <v>9.5092007667030298E-3</v>
      </c>
      <c r="X76" s="1">
        <f t="shared" si="134"/>
        <v>1.5906121404336115E-2</v>
      </c>
      <c r="Y76" s="1">
        <f t="shared" si="135"/>
        <v>4.957676562266311E-3</v>
      </c>
      <c r="Z76" s="1">
        <f t="shared" si="136"/>
        <v>-3.6428880512198503E-2</v>
      </c>
      <c r="AA76" s="1">
        <f t="shared" si="137"/>
        <v>0.10194054548616238</v>
      </c>
      <c r="AB76" s="1">
        <f t="shared" si="138"/>
        <v>7.067635185760146E-2</v>
      </c>
      <c r="AC76" s="1">
        <f t="shared" si="139"/>
        <v>2.3730403473638972E-2</v>
      </c>
      <c r="AD76" s="1">
        <f t="shared" si="140"/>
        <v>3.8716416388173691E-2</v>
      </c>
      <c r="AE76" s="1">
        <f t="shared" si="141"/>
        <v>-2.9204897830001353E-2</v>
      </c>
      <c r="AF76" s="1">
        <f t="shared" si="142"/>
        <v>-3.7578768459249567E-2</v>
      </c>
      <c r="AG76" s="1">
        <f t="shared" si="143"/>
        <v>-2.4105451968287173E-2</v>
      </c>
      <c r="AH76" s="1">
        <f t="shared" si="144"/>
        <v>2.7938252493571181E-3</v>
      </c>
      <c r="AI76" s="1">
        <f t="shared" si="145"/>
        <v>-2.5184851964774047E-2</v>
      </c>
      <c r="AJ76" s="1">
        <f t="shared" si="146"/>
        <v>9.7226481385750407E-3</v>
      </c>
      <c r="AK76" s="1">
        <f t="shared" si="147"/>
        <v>7.396584145478835E-2</v>
      </c>
      <c r="AL76" s="1">
        <f t="shared" si="148"/>
        <v>2.5253036132519613E-2</v>
      </c>
      <c r="AM76" s="1">
        <f t="shared" si="149"/>
        <v>-6.5497937728508759E-2</v>
      </c>
      <c r="AN76" s="1">
        <f t="shared" si="150"/>
        <v>-2.8608280232825023E-2</v>
      </c>
      <c r="AO76" s="1">
        <f t="shared" si="151"/>
        <v>1.2114783383904149E-2</v>
      </c>
      <c r="AP76" s="1">
        <f t="shared" si="152"/>
        <v>6.2652558711728812E-3</v>
      </c>
      <c r="AQ76" s="1">
        <f t="shared" si="153"/>
        <v>2.9661547771974606E-2</v>
      </c>
      <c r="AR76" s="1">
        <f t="shared" si="154"/>
        <v>1.0825434014899882E-2</v>
      </c>
      <c r="AS76" s="1">
        <f t="shared" si="155"/>
        <v>1.6662290085879716E-2</v>
      </c>
      <c r="AT76" s="1">
        <f t="shared" si="156"/>
        <v>1.376936497297776E-2</v>
      </c>
      <c r="AU76" s="1">
        <f t="shared" si="157"/>
        <v>4.2812558829548708E-2</v>
      </c>
      <c r="AV76" s="1">
        <f t="shared" si="158"/>
        <v>-9.9688703487167407E-3</v>
      </c>
      <c r="AW76" s="1">
        <f t="shared" si="159"/>
        <v>-2.1119332427026349E-2</v>
      </c>
      <c r="AX76" s="1">
        <f t="shared" si="160"/>
        <v>3.6847530505186743E-2</v>
      </c>
      <c r="AY76" s="1">
        <f t="shared" si="127"/>
        <v>8.6616175165077358E-3</v>
      </c>
      <c r="AZ76" s="1">
        <f t="shared" si="127"/>
        <v>6.2001826032120011E-2</v>
      </c>
      <c r="BA76" s="1">
        <f t="shared" si="127"/>
        <v>9.4749846167972551E-2</v>
      </c>
      <c r="BB76" s="1">
        <f t="shared" si="127"/>
        <v>-6.3725847106507194E-3</v>
      </c>
      <c r="BC76" s="1">
        <f t="shared" si="127"/>
        <v>-3.0489197998150974E-2</v>
      </c>
    </row>
    <row r="78" spans="2:62" s="17" customFormat="1" ht="19.5" thickBot="1" x14ac:dyDescent="0.5">
      <c r="B78" s="16" t="s">
        <v>66</v>
      </c>
      <c r="C78" s="18">
        <v>41640</v>
      </c>
      <c r="D78" s="18">
        <v>41671</v>
      </c>
      <c r="E78" s="18">
        <v>41699</v>
      </c>
      <c r="F78" s="18">
        <v>41730</v>
      </c>
      <c r="G78" s="18">
        <v>41760</v>
      </c>
      <c r="H78" s="18">
        <v>41791</v>
      </c>
      <c r="I78" s="18">
        <v>41821</v>
      </c>
      <c r="J78" s="18">
        <v>41852</v>
      </c>
      <c r="K78" s="18">
        <v>41883</v>
      </c>
      <c r="L78" s="18">
        <v>41913</v>
      </c>
      <c r="M78" s="18">
        <v>41944</v>
      </c>
      <c r="N78" s="18">
        <v>41974</v>
      </c>
      <c r="O78" s="18">
        <v>42005</v>
      </c>
      <c r="P78" s="18">
        <v>42036</v>
      </c>
      <c r="Q78" s="18">
        <v>42064</v>
      </c>
      <c r="R78" s="18">
        <v>42095</v>
      </c>
      <c r="S78" s="18">
        <v>42125</v>
      </c>
      <c r="T78" s="18">
        <v>42156</v>
      </c>
      <c r="U78" s="18">
        <v>42186</v>
      </c>
      <c r="V78" s="18">
        <v>42217</v>
      </c>
      <c r="W78" s="18">
        <v>42248</v>
      </c>
      <c r="X78" s="18">
        <v>42278</v>
      </c>
      <c r="Y78" s="18">
        <v>42309</v>
      </c>
      <c r="Z78" s="18">
        <v>42339</v>
      </c>
      <c r="AA78" s="18">
        <v>42370</v>
      </c>
      <c r="AB78" s="18">
        <v>42401</v>
      </c>
      <c r="AC78" s="18">
        <v>42430</v>
      </c>
      <c r="AD78" s="18">
        <v>42461</v>
      </c>
      <c r="AE78" s="18">
        <v>42491</v>
      </c>
      <c r="AF78" s="18">
        <v>42522</v>
      </c>
      <c r="AG78" s="18">
        <v>42552</v>
      </c>
      <c r="AH78" s="18">
        <v>42583</v>
      </c>
      <c r="AI78" s="18">
        <v>42614</v>
      </c>
      <c r="AJ78" s="18">
        <v>42644</v>
      </c>
      <c r="AK78" s="18">
        <v>42675</v>
      </c>
      <c r="AL78" s="18">
        <v>42705</v>
      </c>
      <c r="AM78" s="18">
        <v>42736</v>
      </c>
      <c r="AN78" s="18">
        <v>42767</v>
      </c>
      <c r="AO78" s="18">
        <v>42795</v>
      </c>
      <c r="AP78" s="18">
        <v>42826</v>
      </c>
      <c r="AQ78" s="18">
        <v>42856</v>
      </c>
      <c r="AR78" s="18">
        <v>42887</v>
      </c>
      <c r="AS78" s="18">
        <v>42917</v>
      </c>
      <c r="AT78" s="18">
        <v>42948</v>
      </c>
      <c r="AU78" s="18">
        <v>42979</v>
      </c>
      <c r="AV78" s="18">
        <v>43009</v>
      </c>
      <c r="AW78" s="18">
        <v>43040</v>
      </c>
      <c r="AX78" s="18">
        <v>43070</v>
      </c>
      <c r="AY78" s="18">
        <v>43101</v>
      </c>
      <c r="AZ78" s="18">
        <v>43132</v>
      </c>
      <c r="BA78" s="18">
        <v>43160</v>
      </c>
      <c r="BB78" s="18">
        <v>43191</v>
      </c>
      <c r="BC78" s="18">
        <v>43221</v>
      </c>
      <c r="BD78" s="18">
        <v>43252</v>
      </c>
      <c r="BE78" s="18">
        <v>43282</v>
      </c>
      <c r="BF78" s="18">
        <v>43313</v>
      </c>
      <c r="BG78" s="18">
        <v>43344</v>
      </c>
      <c r="BH78" s="18">
        <v>43374</v>
      </c>
      <c r="BI78" s="18">
        <v>43405</v>
      </c>
      <c r="BJ78" s="18">
        <v>43435</v>
      </c>
    </row>
    <row r="79" spans="2:62" ht="19.5" thickTop="1" x14ac:dyDescent="0.45">
      <c r="B79" s="2" t="s">
        <v>67</v>
      </c>
      <c r="C79" s="3">
        <v>11.506800000000004</v>
      </c>
      <c r="D79" s="3">
        <v>3.0514000000000001</v>
      </c>
      <c r="E79" s="3">
        <v>5.7873999999999999</v>
      </c>
      <c r="F79" s="3">
        <v>2.1016999999999997</v>
      </c>
      <c r="G79" s="3">
        <v>3.2388000000000003</v>
      </c>
      <c r="H79" s="3">
        <v>1.4718999999999995</v>
      </c>
      <c r="I79" s="3">
        <v>3.4780999999999973</v>
      </c>
      <c r="J79" s="3">
        <v>0.83780000000000043</v>
      </c>
      <c r="K79" s="3">
        <v>2.9732999999999987</v>
      </c>
      <c r="L79" s="3">
        <v>4.9709999999999992</v>
      </c>
      <c r="M79" s="3">
        <v>2.8215000000000003</v>
      </c>
      <c r="N79" s="3">
        <v>4.0541999999999998</v>
      </c>
      <c r="O79" s="3">
        <v>8.4668000000000028</v>
      </c>
      <c r="P79" s="3">
        <v>10.921600000000002</v>
      </c>
      <c r="Q79" s="3">
        <v>13.064399999999999</v>
      </c>
      <c r="R79" s="3">
        <v>2.1610999999999998</v>
      </c>
      <c r="S79" s="3">
        <v>2.3938999999999995</v>
      </c>
      <c r="T79" s="3">
        <v>1.3087999999999997</v>
      </c>
      <c r="U79" s="3">
        <v>0.82910000000000006</v>
      </c>
      <c r="V79" s="3">
        <v>2.3665999999999987</v>
      </c>
      <c r="W79" s="3">
        <v>4.3181999999999974</v>
      </c>
      <c r="X79" s="3">
        <v>2.2558000000000007</v>
      </c>
      <c r="Y79" s="3">
        <v>4.9977999999999989</v>
      </c>
      <c r="Z79" s="3">
        <v>6.6453000000000015</v>
      </c>
      <c r="AA79" s="3">
        <v>11.680900000000005</v>
      </c>
      <c r="AB79" s="3">
        <v>11.792599999999988</v>
      </c>
      <c r="AC79" s="3">
        <v>10.882899999999999</v>
      </c>
      <c r="AD79" s="3">
        <v>22.239599999999989</v>
      </c>
      <c r="AE79" s="3">
        <v>5.010699999999999</v>
      </c>
      <c r="AF79" s="3">
        <v>8.7502000000000049</v>
      </c>
      <c r="AG79" s="3">
        <v>2.7173000000000007</v>
      </c>
      <c r="AH79" s="3">
        <v>16.073700000000002</v>
      </c>
      <c r="AI79" s="3">
        <v>14.190599999999998</v>
      </c>
      <c r="AJ79" s="3">
        <v>12.825600000000001</v>
      </c>
      <c r="AK79" s="3">
        <v>79.542900000000003</v>
      </c>
      <c r="AL79" s="3">
        <v>35.444600000000008</v>
      </c>
      <c r="AM79" s="3">
        <v>25.601699999999987</v>
      </c>
      <c r="AN79" s="3">
        <v>26.377300000000002</v>
      </c>
      <c r="AO79" s="3">
        <v>54.784799999999976</v>
      </c>
      <c r="AP79" s="3">
        <v>57.588100000000011</v>
      </c>
      <c r="AQ79" s="3">
        <v>24.781800000000004</v>
      </c>
      <c r="AR79" s="3">
        <v>9.3623999999999956</v>
      </c>
      <c r="AS79" s="3">
        <v>10.398800000000001</v>
      </c>
      <c r="AT79" s="3">
        <v>9.9115999999999964</v>
      </c>
      <c r="AU79" s="3">
        <v>18.215600000000006</v>
      </c>
      <c r="AV79" s="3">
        <v>27.260299999999994</v>
      </c>
      <c r="AW79" s="3">
        <v>26.592099999999995</v>
      </c>
      <c r="AX79" s="3">
        <v>23.826999999999995</v>
      </c>
      <c r="AY79" s="3">
        <v>39.546399999999991</v>
      </c>
      <c r="AZ79" s="3">
        <v>60.816500000000005</v>
      </c>
      <c r="BA79" s="3">
        <v>48.80240000000002</v>
      </c>
      <c r="BB79" s="3">
        <v>50.136300000000013</v>
      </c>
      <c r="BC79" s="3">
        <v>11.581199999999997</v>
      </c>
      <c r="BD79" s="3"/>
      <c r="BE79" s="3"/>
      <c r="BF79" s="3"/>
      <c r="BG79" s="3"/>
      <c r="BH79" s="3"/>
      <c r="BI79" s="3"/>
      <c r="BJ79" s="3"/>
    </row>
    <row r="80" spans="2:62" x14ac:dyDescent="0.45">
      <c r="B80" s="2" t="s">
        <v>68</v>
      </c>
      <c r="C80" s="3">
        <v>431.84609999999998</v>
      </c>
      <c r="D80" s="3">
        <v>433.16039999999981</v>
      </c>
      <c r="E80" s="3">
        <v>373.18169999999981</v>
      </c>
      <c r="F80" s="3">
        <v>366.74070000000017</v>
      </c>
      <c r="G80" s="3">
        <v>302.89859999999976</v>
      </c>
      <c r="H80" s="3">
        <v>179.3573999999999</v>
      </c>
      <c r="I80" s="3">
        <v>171.19800000000004</v>
      </c>
      <c r="J80" s="3">
        <v>229.26260000000016</v>
      </c>
      <c r="K80" s="3">
        <v>246.50109999999987</v>
      </c>
      <c r="L80" s="3">
        <v>255.86560000000023</v>
      </c>
      <c r="M80" s="3">
        <v>280.67990000000003</v>
      </c>
      <c r="N80" s="3">
        <v>351.66270000000014</v>
      </c>
      <c r="O80" s="3">
        <v>443.72169999999937</v>
      </c>
      <c r="P80" s="3">
        <v>322.57820000000004</v>
      </c>
      <c r="Q80" s="3">
        <v>458.93160000000017</v>
      </c>
      <c r="R80" s="3">
        <v>467.94940000000037</v>
      </c>
      <c r="S80" s="3">
        <v>408.11799999999982</v>
      </c>
      <c r="T80" s="3">
        <v>596.46510000000058</v>
      </c>
      <c r="U80" s="3">
        <v>529.40049999999997</v>
      </c>
      <c r="V80" s="3">
        <v>378.91339999999997</v>
      </c>
      <c r="W80" s="3">
        <v>337.78660000000013</v>
      </c>
      <c r="X80" s="3">
        <v>472.80080000000032</v>
      </c>
      <c r="Y80" s="3">
        <v>388.89760000000012</v>
      </c>
      <c r="Z80" s="3">
        <v>407.85179999999986</v>
      </c>
      <c r="AA80" s="3">
        <v>319.22200000000038</v>
      </c>
      <c r="AB80" s="3">
        <v>513.41590000000031</v>
      </c>
      <c r="AC80" s="3">
        <v>588.08900000000017</v>
      </c>
      <c r="AD80" s="3">
        <v>319.14819999999992</v>
      </c>
      <c r="AE80" s="3">
        <v>448.58720000000017</v>
      </c>
      <c r="AF80" s="3">
        <v>336.96179999999993</v>
      </c>
      <c r="AG80" s="3">
        <v>209.52509999999998</v>
      </c>
      <c r="AH80" s="3">
        <v>107.9387</v>
      </c>
      <c r="AI80" s="3">
        <v>119.84539999999987</v>
      </c>
      <c r="AJ80" s="3">
        <v>59.343200000000003</v>
      </c>
      <c r="AK80" s="3">
        <v>16.7898</v>
      </c>
      <c r="AL80" s="3">
        <v>134.01539999999994</v>
      </c>
      <c r="AM80" s="3">
        <v>162.63080000000002</v>
      </c>
      <c r="AN80" s="3">
        <v>160.27639999999985</v>
      </c>
      <c r="AO80" s="3">
        <v>38.212200000000003</v>
      </c>
      <c r="AP80" s="3">
        <v>66.365999999999985</v>
      </c>
      <c r="AQ80" s="3">
        <v>72.489300000000014</v>
      </c>
      <c r="AR80" s="3">
        <v>189.87189999999993</v>
      </c>
      <c r="AS80" s="3">
        <v>252.58589999999984</v>
      </c>
      <c r="AT80" s="3">
        <v>175.25800000000024</v>
      </c>
      <c r="AU80" s="3">
        <v>132.71030000000002</v>
      </c>
      <c r="AV80" s="3">
        <v>164.33940000000007</v>
      </c>
      <c r="AW80" s="3">
        <v>178.05070000000012</v>
      </c>
      <c r="AX80" s="3">
        <v>201.92940000000002</v>
      </c>
      <c r="AY80" s="3">
        <v>162.62590000000003</v>
      </c>
      <c r="AZ80" s="3">
        <v>167.1495000000001</v>
      </c>
      <c r="BA80" s="3">
        <v>85.587000000000018</v>
      </c>
      <c r="BB80" s="3">
        <v>57.771399999999986</v>
      </c>
      <c r="BC80" s="3">
        <v>288.19209999999987</v>
      </c>
      <c r="BD80" s="3"/>
      <c r="BE80" s="3"/>
      <c r="BF80" s="3"/>
      <c r="BG80" s="3"/>
      <c r="BH80" s="3"/>
      <c r="BI80" s="3"/>
      <c r="BJ80" s="3"/>
    </row>
    <row r="81" spans="1:62" x14ac:dyDescent="0.45">
      <c r="B81" s="2" t="s">
        <v>69</v>
      </c>
      <c r="C81" s="3">
        <v>414.57139999999998</v>
      </c>
      <c r="D81" s="3">
        <v>430.14079999999979</v>
      </c>
      <c r="E81" s="3">
        <v>365.03009999999978</v>
      </c>
      <c r="F81" s="3">
        <v>358.58960000000019</v>
      </c>
      <c r="G81" s="3">
        <v>293.37859999999978</v>
      </c>
      <c r="H81" s="3">
        <v>174.5210999999999</v>
      </c>
      <c r="I81" s="3">
        <v>160.81150000000002</v>
      </c>
      <c r="J81" s="3">
        <v>215.49790000000016</v>
      </c>
      <c r="K81" s="3">
        <v>238.59729999999988</v>
      </c>
      <c r="L81" s="3">
        <v>245.42850000000024</v>
      </c>
      <c r="M81" s="3">
        <v>261.3347</v>
      </c>
      <c r="N81" s="3">
        <v>334.71660000000014</v>
      </c>
      <c r="O81" s="3">
        <v>429.84639999999939</v>
      </c>
      <c r="P81" s="3">
        <v>310.62720000000007</v>
      </c>
      <c r="Q81" s="3">
        <v>451.00720000000018</v>
      </c>
      <c r="R81" s="3">
        <v>461.87530000000038</v>
      </c>
      <c r="S81" s="3">
        <v>399.63819999999981</v>
      </c>
      <c r="T81" s="3">
        <v>592.04760000000056</v>
      </c>
      <c r="U81" s="3">
        <v>518.73309999999992</v>
      </c>
      <c r="V81" s="3">
        <v>371.10409999999996</v>
      </c>
      <c r="W81" s="3">
        <v>324.64940000000013</v>
      </c>
      <c r="X81" s="3">
        <v>461.40520000000032</v>
      </c>
      <c r="Y81" s="3">
        <v>380.05040000000014</v>
      </c>
      <c r="Z81" s="3">
        <v>398.82719999999989</v>
      </c>
      <c r="AA81" s="3">
        <v>305.92200000000042</v>
      </c>
      <c r="AB81" s="3">
        <v>510.01210000000026</v>
      </c>
      <c r="AC81" s="3">
        <v>585.85440000000017</v>
      </c>
      <c r="AD81" s="3">
        <v>316.61229999999995</v>
      </c>
      <c r="AE81" s="3">
        <v>438.14480000000015</v>
      </c>
      <c r="AF81" s="3">
        <v>319.73429999999991</v>
      </c>
      <c r="AG81" s="3">
        <v>198.41139999999999</v>
      </c>
      <c r="AH81" s="3">
        <v>92.383899999999997</v>
      </c>
      <c r="AI81" s="3">
        <v>113.08729999999989</v>
      </c>
      <c r="AJ81" s="3">
        <v>52.870699999999999</v>
      </c>
      <c r="AK81" s="3">
        <v>67.735500000000002</v>
      </c>
      <c r="AL81" s="3">
        <v>135.96419999999995</v>
      </c>
      <c r="AM81" s="3">
        <v>158.33390000000003</v>
      </c>
      <c r="AN81" s="3">
        <v>154.27909999999986</v>
      </c>
      <c r="AO81" s="3">
        <v>63.663299999999992</v>
      </c>
      <c r="AP81" s="3">
        <v>88.219799999999992</v>
      </c>
      <c r="AQ81" s="3">
        <v>75.359400000000008</v>
      </c>
      <c r="AR81" s="3">
        <v>179.84609999999992</v>
      </c>
      <c r="AS81" s="3">
        <v>237.64829999999981</v>
      </c>
      <c r="AT81" s="3">
        <v>156.89930000000021</v>
      </c>
      <c r="AU81" s="3">
        <v>110.93010000000001</v>
      </c>
      <c r="AV81" s="3">
        <v>148.48230000000007</v>
      </c>
      <c r="AW81" s="3">
        <v>156.53850000000014</v>
      </c>
      <c r="AX81" s="3">
        <v>190.32580000000002</v>
      </c>
      <c r="AY81" s="3">
        <v>165.10250000000005</v>
      </c>
      <c r="AZ81" s="3">
        <v>191.0451000000001</v>
      </c>
      <c r="BA81" s="3">
        <v>104.75890000000004</v>
      </c>
      <c r="BB81" s="3">
        <v>79.903400000000005</v>
      </c>
      <c r="BC81" s="3">
        <v>275.45769999999987</v>
      </c>
      <c r="BD81" s="3"/>
      <c r="BE81" s="3"/>
      <c r="BF81" s="3"/>
      <c r="BG81" s="3"/>
      <c r="BH81" s="3"/>
      <c r="BI81" s="3"/>
      <c r="BJ81" s="3"/>
    </row>
    <row r="82" spans="1:62" s="21" customFormat="1" x14ac:dyDescent="0.45">
      <c r="B82" s="12" t="s">
        <v>70</v>
      </c>
      <c r="C82" s="13">
        <v>28.781500000000008</v>
      </c>
      <c r="D82" s="13">
        <v>6.070999999999998</v>
      </c>
      <c r="E82" s="13">
        <v>13.939000000000002</v>
      </c>
      <c r="F82" s="13">
        <v>10.252800000000001</v>
      </c>
      <c r="G82" s="13">
        <v>12.758799999999994</v>
      </c>
      <c r="H82" s="13">
        <v>6.3081999999999994</v>
      </c>
      <c r="I82" s="13">
        <v>13.864599999999999</v>
      </c>
      <c r="J82" s="13">
        <v>14.602500000000004</v>
      </c>
      <c r="K82" s="13">
        <v>10.877099999999997</v>
      </c>
      <c r="L82" s="13">
        <v>15.408099999999994</v>
      </c>
      <c r="M82" s="13">
        <v>22.166700000000017</v>
      </c>
      <c r="N82" s="13">
        <v>21.000299999999996</v>
      </c>
      <c r="O82" s="13">
        <v>22.342100000000002</v>
      </c>
      <c r="P82" s="13">
        <v>22.872600000000013</v>
      </c>
      <c r="Q82" s="13">
        <v>20.988799999999998</v>
      </c>
      <c r="R82" s="13">
        <v>8.235199999999999</v>
      </c>
      <c r="S82" s="13">
        <v>10.873700000000007</v>
      </c>
      <c r="T82" s="13">
        <v>5.7262999999999984</v>
      </c>
      <c r="U82" s="13">
        <v>11.496500000000003</v>
      </c>
      <c r="V82" s="13">
        <v>10.175900000000002</v>
      </c>
      <c r="W82" s="13">
        <v>17.455399999999997</v>
      </c>
      <c r="X82" s="13">
        <v>13.651400000000001</v>
      </c>
      <c r="Y82" s="13">
        <v>13.844999999999999</v>
      </c>
      <c r="Z82" s="13">
        <v>15.669899999999998</v>
      </c>
      <c r="AA82" s="13">
        <v>24.980900000000002</v>
      </c>
      <c r="AB82" s="13">
        <v>15.19639999999999</v>
      </c>
      <c r="AC82" s="13">
        <v>13.1175</v>
      </c>
      <c r="AD82" s="13">
        <v>24.77549999999999</v>
      </c>
      <c r="AE82" s="13">
        <v>15.453100000000003</v>
      </c>
      <c r="AF82" s="13">
        <v>25.977700000000009</v>
      </c>
      <c r="AG82" s="13">
        <v>13.831000000000007</v>
      </c>
      <c r="AH82" s="13">
        <v>31.628500000000006</v>
      </c>
      <c r="AI82" s="13">
        <v>20.948699999999995</v>
      </c>
      <c r="AJ82" s="13">
        <v>19.298100000000002</v>
      </c>
      <c r="AK82" s="13">
        <v>28.597199999999994</v>
      </c>
      <c r="AL82" s="13">
        <v>33.495800000000003</v>
      </c>
      <c r="AM82" s="13">
        <v>29.898599999999984</v>
      </c>
      <c r="AN82" s="13">
        <v>32.374600000000001</v>
      </c>
      <c r="AO82" s="13">
        <v>29.333699999999993</v>
      </c>
      <c r="AP82" s="13">
        <v>35.734300000000005</v>
      </c>
      <c r="AQ82" s="13">
        <v>21.911700000000003</v>
      </c>
      <c r="AR82" s="13">
        <v>19.388199999999991</v>
      </c>
      <c r="AS82" s="13">
        <v>25.336400000000012</v>
      </c>
      <c r="AT82" s="13">
        <v>28.270299999999999</v>
      </c>
      <c r="AU82" s="13">
        <v>39.995800000000003</v>
      </c>
      <c r="AV82" s="13">
        <v>43.117399999999996</v>
      </c>
      <c r="AW82" s="13">
        <v>48.104299999999988</v>
      </c>
      <c r="AX82" s="13">
        <v>35.430599999999998</v>
      </c>
      <c r="AY82" s="13">
        <v>37.069799999999987</v>
      </c>
      <c r="AZ82" s="13">
        <v>36.920899999999996</v>
      </c>
      <c r="BA82" s="13">
        <v>29.630499999999994</v>
      </c>
      <c r="BB82" s="13">
        <v>28.004299999999994</v>
      </c>
      <c r="BC82" s="13">
        <v>24.315600000000003</v>
      </c>
      <c r="BD82" s="13"/>
      <c r="BE82" s="13"/>
      <c r="BF82" s="13"/>
      <c r="BG82" s="13"/>
      <c r="BH82" s="13"/>
      <c r="BI82" s="13"/>
      <c r="BJ82" s="13"/>
    </row>
    <row r="83" spans="1:62" s="22" customFormat="1" x14ac:dyDescent="0.45">
      <c r="A83" s="21"/>
      <c r="B83" s="10" t="s">
        <v>75</v>
      </c>
      <c r="C83" s="11">
        <f>C79+C80</f>
        <v>443.35289999999998</v>
      </c>
      <c r="D83" s="11">
        <f t="shared" ref="D83:BJ83" si="164">D79+D80</f>
        <v>436.21179999999981</v>
      </c>
      <c r="E83" s="11">
        <f t="shared" si="164"/>
        <v>378.9690999999998</v>
      </c>
      <c r="F83" s="11">
        <f t="shared" si="164"/>
        <v>368.84240000000017</v>
      </c>
      <c r="G83" s="11">
        <f t="shared" si="164"/>
        <v>306.13739999999979</v>
      </c>
      <c r="H83" s="11">
        <f t="shared" si="164"/>
        <v>180.8292999999999</v>
      </c>
      <c r="I83" s="11">
        <f t="shared" si="164"/>
        <v>174.67610000000002</v>
      </c>
      <c r="J83" s="11">
        <f t="shared" si="164"/>
        <v>230.10040000000015</v>
      </c>
      <c r="K83" s="11">
        <f t="shared" si="164"/>
        <v>249.47439999999986</v>
      </c>
      <c r="L83" s="11">
        <f t="shared" si="164"/>
        <v>260.8366000000002</v>
      </c>
      <c r="M83" s="11">
        <f t="shared" si="164"/>
        <v>283.50140000000005</v>
      </c>
      <c r="N83" s="11">
        <f t="shared" si="164"/>
        <v>355.71690000000012</v>
      </c>
      <c r="O83" s="11">
        <f t="shared" si="164"/>
        <v>452.18849999999935</v>
      </c>
      <c r="P83" s="11">
        <f t="shared" si="164"/>
        <v>333.49980000000005</v>
      </c>
      <c r="Q83" s="11">
        <f t="shared" si="164"/>
        <v>471.99600000000015</v>
      </c>
      <c r="R83" s="11">
        <f t="shared" si="164"/>
        <v>470.11050000000034</v>
      </c>
      <c r="S83" s="11">
        <f t="shared" si="164"/>
        <v>410.5118999999998</v>
      </c>
      <c r="T83" s="11">
        <f t="shared" si="164"/>
        <v>597.77390000000059</v>
      </c>
      <c r="U83" s="11">
        <f t="shared" si="164"/>
        <v>530.2296</v>
      </c>
      <c r="V83" s="11">
        <f t="shared" si="164"/>
        <v>381.28</v>
      </c>
      <c r="W83" s="11">
        <f t="shared" si="164"/>
        <v>342.10480000000013</v>
      </c>
      <c r="X83" s="11">
        <f t="shared" si="164"/>
        <v>475.05660000000034</v>
      </c>
      <c r="Y83" s="11">
        <f t="shared" si="164"/>
        <v>393.89540000000011</v>
      </c>
      <c r="Z83" s="11">
        <f t="shared" si="164"/>
        <v>414.49709999999988</v>
      </c>
      <c r="AA83" s="11">
        <f t="shared" si="164"/>
        <v>330.90290000000039</v>
      </c>
      <c r="AB83" s="11">
        <f t="shared" si="164"/>
        <v>525.2085000000003</v>
      </c>
      <c r="AC83" s="11">
        <f t="shared" si="164"/>
        <v>598.97190000000012</v>
      </c>
      <c r="AD83" s="11">
        <f t="shared" si="164"/>
        <v>341.38779999999991</v>
      </c>
      <c r="AE83" s="11">
        <f t="shared" si="164"/>
        <v>453.59790000000015</v>
      </c>
      <c r="AF83" s="11">
        <f t="shared" si="164"/>
        <v>345.71199999999993</v>
      </c>
      <c r="AG83" s="11">
        <f t="shared" si="164"/>
        <v>212.24239999999998</v>
      </c>
      <c r="AH83" s="11">
        <f t="shared" si="164"/>
        <v>124.0124</v>
      </c>
      <c r="AI83" s="11">
        <f t="shared" si="164"/>
        <v>134.03599999999986</v>
      </c>
      <c r="AJ83" s="11">
        <f t="shared" si="164"/>
        <v>72.168800000000005</v>
      </c>
      <c r="AK83" s="11">
        <f t="shared" si="164"/>
        <v>96.332700000000003</v>
      </c>
      <c r="AL83" s="11">
        <f t="shared" si="164"/>
        <v>169.45999999999995</v>
      </c>
      <c r="AM83" s="11">
        <f t="shared" si="164"/>
        <v>188.23250000000002</v>
      </c>
      <c r="AN83" s="11">
        <f t="shared" si="164"/>
        <v>186.65369999999984</v>
      </c>
      <c r="AO83" s="11">
        <f t="shared" si="164"/>
        <v>92.996999999999986</v>
      </c>
      <c r="AP83" s="11">
        <f t="shared" si="164"/>
        <v>123.9541</v>
      </c>
      <c r="AQ83" s="11">
        <f t="shared" si="164"/>
        <v>97.271100000000018</v>
      </c>
      <c r="AR83" s="11">
        <f t="shared" si="164"/>
        <v>199.23429999999993</v>
      </c>
      <c r="AS83" s="11">
        <f t="shared" si="164"/>
        <v>262.98469999999986</v>
      </c>
      <c r="AT83" s="11">
        <f t="shared" si="164"/>
        <v>185.16960000000023</v>
      </c>
      <c r="AU83" s="11">
        <f t="shared" si="164"/>
        <v>150.92590000000001</v>
      </c>
      <c r="AV83" s="11">
        <f t="shared" si="164"/>
        <v>191.59970000000007</v>
      </c>
      <c r="AW83" s="11">
        <f t="shared" si="164"/>
        <v>204.64280000000011</v>
      </c>
      <c r="AX83" s="11">
        <f t="shared" si="164"/>
        <v>225.75640000000001</v>
      </c>
      <c r="AY83" s="11">
        <f t="shared" si="164"/>
        <v>202.17230000000001</v>
      </c>
      <c r="AZ83" s="11">
        <f t="shared" si="164"/>
        <v>227.96600000000012</v>
      </c>
      <c r="BA83" s="11">
        <f t="shared" si="164"/>
        <v>134.38940000000002</v>
      </c>
      <c r="BB83" s="11">
        <f t="shared" si="164"/>
        <v>107.90770000000001</v>
      </c>
      <c r="BC83" s="11">
        <f t="shared" si="164"/>
        <v>299.77329999999989</v>
      </c>
      <c r="BD83" s="11">
        <f t="shared" si="164"/>
        <v>0</v>
      </c>
      <c r="BE83" s="11">
        <f t="shared" si="164"/>
        <v>0</v>
      </c>
      <c r="BF83" s="11">
        <f t="shared" si="164"/>
        <v>0</v>
      </c>
      <c r="BG83" s="11">
        <f t="shared" si="164"/>
        <v>0</v>
      </c>
      <c r="BH83" s="11">
        <f t="shared" si="164"/>
        <v>0</v>
      </c>
      <c r="BI83" s="11">
        <f t="shared" si="164"/>
        <v>0</v>
      </c>
      <c r="BJ83" s="11">
        <f t="shared" si="164"/>
        <v>0</v>
      </c>
    </row>
    <row r="84" spans="1:62" s="21" customFormat="1" x14ac:dyDescent="0.45">
      <c r="B84" s="12" t="s">
        <v>71</v>
      </c>
      <c r="C84" s="3">
        <v>503.66209999999967</v>
      </c>
      <c r="D84" s="3">
        <v>555.00130000000013</v>
      </c>
      <c r="E84" s="3">
        <v>500.02210000000002</v>
      </c>
      <c r="F84" s="3">
        <v>500.91600000000017</v>
      </c>
      <c r="G84" s="3">
        <v>554.45639999999992</v>
      </c>
      <c r="H84" s="3">
        <v>532.04279999999983</v>
      </c>
      <c r="I84" s="3">
        <v>516.24670000000015</v>
      </c>
      <c r="J84" s="3">
        <v>486.37370000000021</v>
      </c>
      <c r="K84" s="3">
        <v>501.81879999999978</v>
      </c>
      <c r="L84" s="3">
        <v>530.65890000000002</v>
      </c>
      <c r="M84" s="3">
        <v>495.30869999999987</v>
      </c>
      <c r="N84" s="3">
        <v>575.1655999999997</v>
      </c>
      <c r="O84" s="3">
        <v>609.39030000000014</v>
      </c>
      <c r="P84" s="3">
        <v>540.62749999999983</v>
      </c>
      <c r="Q84" s="3">
        <v>448.08660000000015</v>
      </c>
      <c r="R84" s="3">
        <v>460.02080000000007</v>
      </c>
      <c r="S84" s="3">
        <v>510.77879999999993</v>
      </c>
      <c r="T84" s="3">
        <v>544.86649999999986</v>
      </c>
      <c r="U84" s="3">
        <v>505.86940000000004</v>
      </c>
      <c r="V84" s="3">
        <v>431.39929999999993</v>
      </c>
      <c r="W84" s="3">
        <v>491.45269999999999</v>
      </c>
      <c r="X84" s="3">
        <v>519.35340000000008</v>
      </c>
      <c r="Y84" s="3">
        <v>431.56369999999998</v>
      </c>
      <c r="Z84" s="3">
        <v>431.51909999999981</v>
      </c>
      <c r="AA84" s="3">
        <v>439.29359999999997</v>
      </c>
      <c r="AB84" s="3">
        <v>492.6656000000001</v>
      </c>
      <c r="AC84" s="3">
        <v>471.12529999999998</v>
      </c>
      <c r="AD84" s="3">
        <v>374.7594000000002</v>
      </c>
      <c r="AE84" s="3">
        <v>422.77179999999993</v>
      </c>
      <c r="AF84" s="3">
        <v>424.8024999999999</v>
      </c>
      <c r="AG84" s="3">
        <v>455.70599999999956</v>
      </c>
      <c r="AH84" s="3">
        <v>456.10210000000001</v>
      </c>
      <c r="AI84" s="3">
        <v>416.36739999999969</v>
      </c>
      <c r="AJ84" s="3">
        <v>304.70979999999986</v>
      </c>
      <c r="AK84" s="3">
        <v>98.578599999999994</v>
      </c>
      <c r="AL84" s="3">
        <v>194.96200000000005</v>
      </c>
      <c r="AM84" s="3">
        <v>393.43059999999969</v>
      </c>
      <c r="AN84" s="3">
        <v>336.9340000000002</v>
      </c>
      <c r="AO84" s="3">
        <v>177.30750000000006</v>
      </c>
      <c r="AP84" s="3">
        <v>137.374</v>
      </c>
      <c r="AQ84" s="3">
        <v>337.0031000000003</v>
      </c>
      <c r="AR84" s="3">
        <v>433.0547000000002</v>
      </c>
      <c r="AS84" s="3">
        <v>421.21149999999983</v>
      </c>
      <c r="AT84" s="3">
        <v>342.34419999999983</v>
      </c>
      <c r="AU84" s="3">
        <v>295.99679999999989</v>
      </c>
      <c r="AV84" s="3">
        <v>314.30390000000028</v>
      </c>
      <c r="AW84" s="3">
        <v>342.29599999999999</v>
      </c>
      <c r="AX84" s="3">
        <v>255.67620000000014</v>
      </c>
      <c r="AY84" s="3">
        <v>265.06230000000005</v>
      </c>
      <c r="AZ84" s="3">
        <v>240.72869999999992</v>
      </c>
      <c r="BA84" s="3">
        <v>242.31880000000004</v>
      </c>
      <c r="BB84" s="3">
        <v>224.41230000000004</v>
      </c>
      <c r="BC84" s="3">
        <v>344.94589999999994</v>
      </c>
      <c r="BD84" s="3"/>
      <c r="BE84" s="3"/>
      <c r="BF84" s="3"/>
      <c r="BG84" s="3"/>
      <c r="BH84" s="3"/>
      <c r="BI84" s="3"/>
      <c r="BJ84" s="3"/>
    </row>
    <row r="85" spans="1:62" s="21" customFormat="1" x14ac:dyDescent="0.45">
      <c r="B85" s="12" t="s">
        <v>72</v>
      </c>
      <c r="C85" s="3">
        <v>12.842400000000001</v>
      </c>
      <c r="D85" s="3">
        <v>4.0334000000000003</v>
      </c>
      <c r="E85" s="3">
        <v>6.1019000000000014</v>
      </c>
      <c r="F85" s="3">
        <v>4.6891000000000016</v>
      </c>
      <c r="G85" s="3">
        <v>8.0409999999999986</v>
      </c>
      <c r="H85" s="3">
        <v>15.513300000000001</v>
      </c>
      <c r="I85" s="3">
        <v>7.1947000000000001</v>
      </c>
      <c r="J85" s="3">
        <v>5.0195000000000007</v>
      </c>
      <c r="K85" s="3">
        <v>3.5694999999999988</v>
      </c>
      <c r="L85" s="3">
        <v>6.3303999999999991</v>
      </c>
      <c r="M85" s="3">
        <v>8.9954000000000001</v>
      </c>
      <c r="N85" s="3">
        <v>11.334500000000002</v>
      </c>
      <c r="O85" s="3">
        <v>12.212400000000001</v>
      </c>
      <c r="P85" s="3">
        <v>15.150100000000002</v>
      </c>
      <c r="Q85" s="3">
        <v>11.302799999999998</v>
      </c>
      <c r="R85" s="3">
        <v>3.7982</v>
      </c>
      <c r="S85" s="3">
        <v>3.077900000000001</v>
      </c>
      <c r="T85" s="3">
        <v>2.5322000000000009</v>
      </c>
      <c r="U85" s="3">
        <v>5.5837000000000003</v>
      </c>
      <c r="V85" s="3">
        <v>11.622</v>
      </c>
      <c r="W85" s="3">
        <v>4.9581999999999997</v>
      </c>
      <c r="X85" s="3">
        <v>6.5942999999999987</v>
      </c>
      <c r="Y85" s="3">
        <v>10.472399999999997</v>
      </c>
      <c r="Z85" s="3">
        <v>13.774999999999997</v>
      </c>
      <c r="AA85" s="3">
        <v>63.079100000000011</v>
      </c>
      <c r="AB85" s="3">
        <v>14.875499999999997</v>
      </c>
      <c r="AC85" s="3">
        <v>11.766099999999998</v>
      </c>
      <c r="AD85" s="3">
        <v>23.604900000000001</v>
      </c>
      <c r="AE85" s="3">
        <v>12.1439</v>
      </c>
      <c r="AF85" s="3">
        <v>19.256500000000003</v>
      </c>
      <c r="AG85" s="3">
        <v>13.173500000000001</v>
      </c>
      <c r="AH85" s="3">
        <v>49.698699999999981</v>
      </c>
      <c r="AI85" s="3">
        <v>70.463000000000008</v>
      </c>
      <c r="AJ85" s="3">
        <v>115.10879999999997</v>
      </c>
      <c r="AK85" s="3">
        <v>271.48750000000013</v>
      </c>
      <c r="AL85" s="3">
        <v>101.35509999999998</v>
      </c>
      <c r="AM85" s="3">
        <v>75.756100000000004</v>
      </c>
      <c r="AN85" s="3">
        <v>82.30360000000006</v>
      </c>
      <c r="AO85" s="3">
        <v>164.5582</v>
      </c>
      <c r="AP85" s="3">
        <v>168.68369999999993</v>
      </c>
      <c r="AQ85" s="3">
        <v>112.10549999999992</v>
      </c>
      <c r="AR85" s="3">
        <v>42.788199999999996</v>
      </c>
      <c r="AS85" s="3">
        <v>32.606700000000004</v>
      </c>
      <c r="AT85" s="3">
        <v>74.013599999999968</v>
      </c>
      <c r="AU85" s="3">
        <v>28.640300000000003</v>
      </c>
      <c r="AV85" s="3">
        <v>94.875000000000028</v>
      </c>
      <c r="AW85" s="3">
        <v>57.375799999999998</v>
      </c>
      <c r="AX85" s="3">
        <v>40.848299999999995</v>
      </c>
      <c r="AY85" s="3">
        <v>97.275499999999994</v>
      </c>
      <c r="AZ85" s="3">
        <v>95.903800000000018</v>
      </c>
      <c r="BA85" s="3">
        <v>169.41120000000006</v>
      </c>
      <c r="BB85" s="3">
        <v>190.56639999999993</v>
      </c>
      <c r="BC85" s="3">
        <v>18.028300000000002</v>
      </c>
      <c r="BD85" s="3"/>
      <c r="BE85" s="3"/>
      <c r="BF85" s="3"/>
      <c r="BG85" s="3"/>
      <c r="BH85" s="3"/>
      <c r="BI85" s="3"/>
      <c r="BJ85" s="3"/>
    </row>
    <row r="86" spans="1:62" s="21" customFormat="1" x14ac:dyDescent="0.45">
      <c r="B86" s="12" t="s">
        <v>73</v>
      </c>
      <c r="C86" s="3">
        <v>500.59499999999969</v>
      </c>
      <c r="D86" s="3">
        <v>552.97900000000016</v>
      </c>
      <c r="E86" s="3">
        <v>495.04320000000001</v>
      </c>
      <c r="F86" s="3">
        <v>500.05750000000018</v>
      </c>
      <c r="G86" s="3">
        <v>552.22749999999996</v>
      </c>
      <c r="H86" s="3">
        <v>541.24299999999982</v>
      </c>
      <c r="I86" s="3">
        <v>518.79460000000017</v>
      </c>
      <c r="J86" s="3">
        <v>485.90760000000023</v>
      </c>
      <c r="K86" s="3">
        <v>499.22639999999978</v>
      </c>
      <c r="L86" s="3">
        <v>529.89620000000002</v>
      </c>
      <c r="M86" s="3">
        <v>493.68099999999987</v>
      </c>
      <c r="N86" s="3">
        <v>572.66039999999975</v>
      </c>
      <c r="O86" s="3">
        <v>606.67960000000005</v>
      </c>
      <c r="P86" s="3">
        <v>541.74009999999987</v>
      </c>
      <c r="Q86" s="3">
        <v>445.1450000000001</v>
      </c>
      <c r="R86" s="3">
        <v>458.7376000000001</v>
      </c>
      <c r="S86" s="3">
        <v>508.63709999999998</v>
      </c>
      <c r="T86" s="3">
        <v>543.6493999999999</v>
      </c>
      <c r="U86" s="3">
        <v>504.19860000000006</v>
      </c>
      <c r="V86" s="3">
        <v>434.67489999999992</v>
      </c>
      <c r="W86" s="3">
        <v>489.55009999999999</v>
      </c>
      <c r="X86" s="3">
        <v>517.07440000000008</v>
      </c>
      <c r="Y86" s="3">
        <v>435.05279999999999</v>
      </c>
      <c r="Z86" s="3">
        <v>432.13469999999978</v>
      </c>
      <c r="AA86" s="3">
        <v>483.65659999999997</v>
      </c>
      <c r="AB86" s="3">
        <v>494.1323000000001</v>
      </c>
      <c r="AC86" s="3">
        <v>468.23929999999996</v>
      </c>
      <c r="AD86" s="3">
        <v>383.16070000000019</v>
      </c>
      <c r="AE86" s="3">
        <v>417.81399999999991</v>
      </c>
      <c r="AF86" s="3">
        <v>425.62949999999989</v>
      </c>
      <c r="AG86" s="3">
        <v>460.63979999999958</v>
      </c>
      <c r="AH86" s="3">
        <v>493.20659999999998</v>
      </c>
      <c r="AI86" s="3">
        <v>475.67909999999972</v>
      </c>
      <c r="AJ86" s="3">
        <v>400.73589999999984</v>
      </c>
      <c r="AK86" s="3">
        <v>347.32530000000008</v>
      </c>
      <c r="AL86" s="3">
        <v>273.1977</v>
      </c>
      <c r="AM86" s="3">
        <v>450.06069999999966</v>
      </c>
      <c r="AN86" s="3">
        <v>398.12570000000028</v>
      </c>
      <c r="AO86" s="3">
        <v>324.16590000000008</v>
      </c>
      <c r="AP86" s="3">
        <v>283.92229999999989</v>
      </c>
      <c r="AQ86" s="3">
        <v>430.47860000000026</v>
      </c>
      <c r="AR86" s="3">
        <v>459.55410000000018</v>
      </c>
      <c r="AS86" s="3">
        <v>436.23309999999987</v>
      </c>
      <c r="AT86" s="3">
        <v>386.95789999999982</v>
      </c>
      <c r="AU86" s="3">
        <v>302.20789999999988</v>
      </c>
      <c r="AV86" s="3">
        <v>374.79080000000033</v>
      </c>
      <c r="AW86" s="3">
        <v>371.78620000000001</v>
      </c>
      <c r="AX86" s="3">
        <v>268.43530000000015</v>
      </c>
      <c r="AY86" s="3">
        <v>327.00720000000007</v>
      </c>
      <c r="AZ86" s="3">
        <v>303.02429999999993</v>
      </c>
      <c r="BA86" s="3">
        <v>389.39630000000011</v>
      </c>
      <c r="BB86" s="3">
        <v>396.43459999999993</v>
      </c>
      <c r="BC86" s="3">
        <v>344.22829999999999</v>
      </c>
      <c r="BD86" s="3"/>
      <c r="BE86" s="3"/>
      <c r="BF86" s="3"/>
      <c r="BG86" s="3"/>
      <c r="BH86" s="3"/>
      <c r="BI86" s="3"/>
      <c r="BJ86" s="3"/>
    </row>
    <row r="87" spans="1:62" s="21" customFormat="1" x14ac:dyDescent="0.45">
      <c r="B87" s="12" t="s">
        <v>74</v>
      </c>
      <c r="C87" s="13">
        <v>15.909500000000005</v>
      </c>
      <c r="D87" s="13">
        <v>6.0556999999999999</v>
      </c>
      <c r="E87" s="13">
        <v>11.080800000000007</v>
      </c>
      <c r="F87" s="13">
        <v>5.547600000000001</v>
      </c>
      <c r="G87" s="13">
        <v>10.2699</v>
      </c>
      <c r="H87" s="13">
        <v>6.3131000000000004</v>
      </c>
      <c r="I87" s="13">
        <v>4.6467999999999989</v>
      </c>
      <c r="J87" s="13">
        <v>5.4855999999999998</v>
      </c>
      <c r="K87" s="13">
        <v>6.1618999999999993</v>
      </c>
      <c r="L87" s="13">
        <v>7.0930999999999989</v>
      </c>
      <c r="M87" s="13">
        <v>10.623100000000003</v>
      </c>
      <c r="N87" s="13">
        <v>13.839700000000004</v>
      </c>
      <c r="O87" s="13">
        <v>14.923099999999998</v>
      </c>
      <c r="P87" s="13">
        <v>14.037500000000001</v>
      </c>
      <c r="Q87" s="13">
        <v>14.244399999999999</v>
      </c>
      <c r="R87" s="13">
        <v>5.0813999999999995</v>
      </c>
      <c r="S87" s="13">
        <v>5.2196000000000007</v>
      </c>
      <c r="T87" s="13">
        <v>3.7493000000000007</v>
      </c>
      <c r="U87" s="13">
        <v>7.2545000000000002</v>
      </c>
      <c r="V87" s="13">
        <v>8.3464000000000009</v>
      </c>
      <c r="W87" s="13">
        <v>6.8607999999999993</v>
      </c>
      <c r="X87" s="13">
        <v>8.8732999999999986</v>
      </c>
      <c r="Y87" s="13">
        <v>6.9832999999999972</v>
      </c>
      <c r="Z87" s="13">
        <v>13.159399999999998</v>
      </c>
      <c r="AA87" s="13">
        <v>18.716100000000012</v>
      </c>
      <c r="AB87" s="13">
        <v>13.408799999999998</v>
      </c>
      <c r="AC87" s="13">
        <v>14.652099999999997</v>
      </c>
      <c r="AD87" s="13">
        <v>15.203600000000002</v>
      </c>
      <c r="AE87" s="13">
        <v>17.101700000000001</v>
      </c>
      <c r="AF87" s="13">
        <v>18.429500000000001</v>
      </c>
      <c r="AG87" s="13">
        <v>8.2397000000000009</v>
      </c>
      <c r="AH87" s="13">
        <v>12.594200000000001</v>
      </c>
      <c r="AI87" s="13">
        <v>11.151300000000006</v>
      </c>
      <c r="AJ87" s="13">
        <v>19.082700000000003</v>
      </c>
      <c r="AK87" s="13">
        <v>22.740800000000007</v>
      </c>
      <c r="AL87" s="13">
        <v>23.119400000000006</v>
      </c>
      <c r="AM87" s="13">
        <v>19.125999999999994</v>
      </c>
      <c r="AN87" s="13">
        <v>21.111900000000006</v>
      </c>
      <c r="AO87" s="13">
        <v>17.699799999999996</v>
      </c>
      <c r="AP87" s="13">
        <v>22.135400000000008</v>
      </c>
      <c r="AQ87" s="13">
        <v>18.63</v>
      </c>
      <c r="AR87" s="13">
        <v>16.288799999999995</v>
      </c>
      <c r="AS87" s="13">
        <v>17.585100000000001</v>
      </c>
      <c r="AT87" s="13">
        <v>29.399899999999995</v>
      </c>
      <c r="AU87" s="13">
        <v>22.429200000000002</v>
      </c>
      <c r="AV87" s="13">
        <v>34.388099999999994</v>
      </c>
      <c r="AW87" s="13">
        <v>27.885599999999997</v>
      </c>
      <c r="AX87" s="13">
        <v>28.089199999999995</v>
      </c>
      <c r="AY87" s="13">
        <v>35.330599999999997</v>
      </c>
      <c r="AZ87" s="13">
        <v>33.608200000000004</v>
      </c>
      <c r="BA87" s="13">
        <v>22.33369999999999</v>
      </c>
      <c r="BB87" s="13">
        <v>18.544100000000014</v>
      </c>
      <c r="BC87" s="13">
        <v>18.745900000000002</v>
      </c>
      <c r="BD87" s="13"/>
      <c r="BE87" s="13"/>
      <c r="BF87" s="13"/>
      <c r="BG87" s="13"/>
      <c r="BH87" s="13"/>
      <c r="BI87" s="13"/>
      <c r="BJ87" s="13"/>
    </row>
    <row r="88" spans="1:62" s="22" customFormat="1" x14ac:dyDescent="0.45">
      <c r="A88" s="21"/>
      <c r="B88" s="10" t="s">
        <v>76</v>
      </c>
      <c r="C88" s="11">
        <f>C84+C85</f>
        <v>516.50449999999967</v>
      </c>
      <c r="D88" s="11">
        <f t="shared" ref="D88:BJ88" si="165">D84+D85</f>
        <v>559.03470000000016</v>
      </c>
      <c r="E88" s="11">
        <f t="shared" si="165"/>
        <v>506.12400000000002</v>
      </c>
      <c r="F88" s="11">
        <f t="shared" si="165"/>
        <v>505.60510000000016</v>
      </c>
      <c r="G88" s="11">
        <f t="shared" si="165"/>
        <v>562.49739999999997</v>
      </c>
      <c r="H88" s="11">
        <f t="shared" si="165"/>
        <v>547.55609999999979</v>
      </c>
      <c r="I88" s="11">
        <f t="shared" si="165"/>
        <v>523.44140000000016</v>
      </c>
      <c r="J88" s="11">
        <f t="shared" si="165"/>
        <v>491.39320000000021</v>
      </c>
      <c r="K88" s="11">
        <f t="shared" si="165"/>
        <v>505.38829999999979</v>
      </c>
      <c r="L88" s="11">
        <f t="shared" si="165"/>
        <v>536.98930000000007</v>
      </c>
      <c r="M88" s="11">
        <f t="shared" si="165"/>
        <v>504.30409999999989</v>
      </c>
      <c r="N88" s="11">
        <f t="shared" si="165"/>
        <v>586.50009999999975</v>
      </c>
      <c r="O88" s="11">
        <f t="shared" si="165"/>
        <v>621.60270000000014</v>
      </c>
      <c r="P88" s="11">
        <f t="shared" si="165"/>
        <v>555.77759999999978</v>
      </c>
      <c r="Q88" s="11">
        <f t="shared" si="165"/>
        <v>459.38940000000014</v>
      </c>
      <c r="R88" s="11">
        <f t="shared" si="165"/>
        <v>463.81900000000007</v>
      </c>
      <c r="S88" s="11">
        <f t="shared" si="165"/>
        <v>513.85669999999993</v>
      </c>
      <c r="T88" s="11">
        <f t="shared" si="165"/>
        <v>547.39869999999985</v>
      </c>
      <c r="U88" s="11">
        <f t="shared" si="165"/>
        <v>511.45310000000006</v>
      </c>
      <c r="V88" s="11">
        <f t="shared" si="165"/>
        <v>443.02129999999994</v>
      </c>
      <c r="W88" s="11">
        <f t="shared" si="165"/>
        <v>496.41089999999997</v>
      </c>
      <c r="X88" s="11">
        <f t="shared" si="165"/>
        <v>525.94770000000005</v>
      </c>
      <c r="Y88" s="11">
        <f t="shared" si="165"/>
        <v>442.03609999999998</v>
      </c>
      <c r="Z88" s="11">
        <f t="shared" si="165"/>
        <v>445.29409999999979</v>
      </c>
      <c r="AA88" s="11">
        <f t="shared" si="165"/>
        <v>502.37270000000001</v>
      </c>
      <c r="AB88" s="11">
        <f t="shared" si="165"/>
        <v>507.54110000000009</v>
      </c>
      <c r="AC88" s="11">
        <f t="shared" si="165"/>
        <v>482.89139999999998</v>
      </c>
      <c r="AD88" s="11">
        <f t="shared" si="165"/>
        <v>398.36430000000018</v>
      </c>
      <c r="AE88" s="11">
        <f t="shared" si="165"/>
        <v>434.9156999999999</v>
      </c>
      <c r="AF88" s="11">
        <f t="shared" si="165"/>
        <v>444.05899999999991</v>
      </c>
      <c r="AG88" s="11">
        <f t="shared" si="165"/>
        <v>468.87949999999955</v>
      </c>
      <c r="AH88" s="11">
        <f t="shared" si="165"/>
        <v>505.80079999999998</v>
      </c>
      <c r="AI88" s="11">
        <f t="shared" si="165"/>
        <v>486.83039999999971</v>
      </c>
      <c r="AJ88" s="11">
        <f t="shared" si="165"/>
        <v>419.81859999999983</v>
      </c>
      <c r="AK88" s="11">
        <f t="shared" si="165"/>
        <v>370.06610000000012</v>
      </c>
      <c r="AL88" s="11">
        <f t="shared" si="165"/>
        <v>296.31710000000004</v>
      </c>
      <c r="AM88" s="11">
        <f t="shared" si="165"/>
        <v>469.18669999999969</v>
      </c>
      <c r="AN88" s="11">
        <f t="shared" si="165"/>
        <v>419.23760000000027</v>
      </c>
      <c r="AO88" s="11">
        <f t="shared" si="165"/>
        <v>341.86570000000006</v>
      </c>
      <c r="AP88" s="11">
        <f t="shared" si="165"/>
        <v>306.05769999999995</v>
      </c>
      <c r="AQ88" s="11">
        <f t="shared" si="165"/>
        <v>449.10860000000025</v>
      </c>
      <c r="AR88" s="11">
        <f t="shared" si="165"/>
        <v>475.84290000000021</v>
      </c>
      <c r="AS88" s="11">
        <f t="shared" si="165"/>
        <v>453.81819999999982</v>
      </c>
      <c r="AT88" s="11">
        <f t="shared" si="165"/>
        <v>416.35779999999977</v>
      </c>
      <c r="AU88" s="11">
        <f t="shared" si="165"/>
        <v>324.63709999999992</v>
      </c>
      <c r="AV88" s="11">
        <f t="shared" si="165"/>
        <v>409.17890000000034</v>
      </c>
      <c r="AW88" s="11">
        <f t="shared" si="165"/>
        <v>399.67179999999996</v>
      </c>
      <c r="AX88" s="11">
        <f t="shared" si="165"/>
        <v>296.5245000000001</v>
      </c>
      <c r="AY88" s="11">
        <f t="shared" si="165"/>
        <v>362.33780000000002</v>
      </c>
      <c r="AZ88" s="11">
        <f t="shared" si="165"/>
        <v>336.63249999999994</v>
      </c>
      <c r="BA88" s="11">
        <f t="shared" si="165"/>
        <v>411.73000000000013</v>
      </c>
      <c r="BB88" s="11">
        <f t="shared" si="165"/>
        <v>414.9787</v>
      </c>
      <c r="BC88" s="11">
        <f t="shared" si="165"/>
        <v>362.97419999999994</v>
      </c>
      <c r="BD88" s="11">
        <f t="shared" si="165"/>
        <v>0</v>
      </c>
      <c r="BE88" s="11">
        <f t="shared" si="165"/>
        <v>0</v>
      </c>
      <c r="BF88" s="11">
        <f t="shared" si="165"/>
        <v>0</v>
      </c>
      <c r="BG88" s="11">
        <f t="shared" si="165"/>
        <v>0</v>
      </c>
      <c r="BH88" s="11">
        <f t="shared" si="165"/>
        <v>0</v>
      </c>
      <c r="BI88" s="11">
        <f t="shared" si="165"/>
        <v>0</v>
      </c>
      <c r="BJ88" s="11">
        <f t="shared" si="165"/>
        <v>0</v>
      </c>
    </row>
    <row r="89" spans="1:62" x14ac:dyDescent="0.45">
      <c r="A89" s="21"/>
      <c r="B89" s="2" t="s">
        <v>77</v>
      </c>
      <c r="C89" s="3">
        <f>C88-C83</f>
        <v>73.151599999999689</v>
      </c>
      <c r="D89" s="3">
        <f t="shared" ref="D89:BJ89" si="166">D88-D83</f>
        <v>122.82290000000035</v>
      </c>
      <c r="E89" s="3">
        <f t="shared" si="166"/>
        <v>127.15490000000023</v>
      </c>
      <c r="F89" s="3">
        <f t="shared" si="166"/>
        <v>136.7627</v>
      </c>
      <c r="G89" s="3">
        <f t="shared" si="166"/>
        <v>256.36000000000018</v>
      </c>
      <c r="H89" s="3">
        <f t="shared" si="166"/>
        <v>366.72679999999991</v>
      </c>
      <c r="I89" s="3">
        <f t="shared" si="166"/>
        <v>348.76530000000014</v>
      </c>
      <c r="J89" s="3">
        <f t="shared" si="166"/>
        <v>261.29280000000006</v>
      </c>
      <c r="K89" s="3">
        <f t="shared" si="166"/>
        <v>255.91389999999993</v>
      </c>
      <c r="L89" s="3">
        <f t="shared" si="166"/>
        <v>276.15269999999987</v>
      </c>
      <c r="M89" s="3">
        <f t="shared" si="166"/>
        <v>220.80269999999985</v>
      </c>
      <c r="N89" s="3">
        <f t="shared" si="166"/>
        <v>230.78319999999962</v>
      </c>
      <c r="O89" s="3">
        <f t="shared" si="166"/>
        <v>169.41420000000079</v>
      </c>
      <c r="P89" s="3">
        <f t="shared" si="166"/>
        <v>222.27779999999973</v>
      </c>
      <c r="Q89" s="3">
        <f t="shared" si="166"/>
        <v>-12.606600000000014</v>
      </c>
      <c r="R89" s="3">
        <f t="shared" si="166"/>
        <v>-6.2915000000002692</v>
      </c>
      <c r="S89" s="3">
        <f t="shared" si="166"/>
        <v>103.34480000000013</v>
      </c>
      <c r="T89" s="3">
        <f t="shared" si="166"/>
        <v>-50.375200000000746</v>
      </c>
      <c r="U89" s="3">
        <f t="shared" si="166"/>
        <v>-18.776499999999942</v>
      </c>
      <c r="V89" s="3">
        <f t="shared" si="166"/>
        <v>61.741299999999967</v>
      </c>
      <c r="W89" s="3">
        <f t="shared" si="166"/>
        <v>154.30609999999984</v>
      </c>
      <c r="X89" s="3">
        <f t="shared" si="166"/>
        <v>50.89109999999971</v>
      </c>
      <c r="Y89" s="3">
        <f t="shared" si="166"/>
        <v>48.140699999999867</v>
      </c>
      <c r="Z89" s="3">
        <f t="shared" si="166"/>
        <v>30.796999999999912</v>
      </c>
      <c r="AA89" s="3">
        <f t="shared" si="166"/>
        <v>171.46979999999962</v>
      </c>
      <c r="AB89" s="3">
        <f t="shared" si="166"/>
        <v>-17.667400000000214</v>
      </c>
      <c r="AC89" s="3">
        <f t="shared" si="166"/>
        <v>-116.08050000000014</v>
      </c>
      <c r="AD89" s="3">
        <f t="shared" si="166"/>
        <v>56.976500000000271</v>
      </c>
      <c r="AE89" s="3">
        <f t="shared" si="166"/>
        <v>-18.68220000000025</v>
      </c>
      <c r="AF89" s="3">
        <f t="shared" si="166"/>
        <v>98.34699999999998</v>
      </c>
      <c r="AG89" s="3">
        <f t="shared" si="166"/>
        <v>256.63709999999958</v>
      </c>
      <c r="AH89" s="3">
        <f t="shared" si="166"/>
        <v>381.78839999999997</v>
      </c>
      <c r="AI89" s="3">
        <f t="shared" si="166"/>
        <v>352.79439999999988</v>
      </c>
      <c r="AJ89" s="3">
        <f t="shared" si="166"/>
        <v>347.6497999999998</v>
      </c>
      <c r="AK89" s="3">
        <f t="shared" si="166"/>
        <v>273.73340000000013</v>
      </c>
      <c r="AL89" s="3">
        <f t="shared" si="166"/>
        <v>126.85710000000009</v>
      </c>
      <c r="AM89" s="3">
        <f t="shared" si="166"/>
        <v>280.95419999999967</v>
      </c>
      <c r="AN89" s="3">
        <f t="shared" si="166"/>
        <v>232.58390000000043</v>
      </c>
      <c r="AO89" s="3">
        <f t="shared" si="166"/>
        <v>248.86870000000008</v>
      </c>
      <c r="AP89" s="3">
        <f t="shared" si="166"/>
        <v>182.10359999999997</v>
      </c>
      <c r="AQ89" s="3">
        <f t="shared" si="166"/>
        <v>351.8375000000002</v>
      </c>
      <c r="AR89" s="3">
        <f t="shared" si="166"/>
        <v>276.60860000000025</v>
      </c>
      <c r="AS89" s="3">
        <f t="shared" si="166"/>
        <v>190.83349999999996</v>
      </c>
      <c r="AT89" s="3">
        <f t="shared" si="166"/>
        <v>231.18819999999954</v>
      </c>
      <c r="AU89" s="3">
        <f t="shared" si="166"/>
        <v>173.71119999999991</v>
      </c>
      <c r="AV89" s="3">
        <f t="shared" si="166"/>
        <v>217.57920000000027</v>
      </c>
      <c r="AW89" s="3">
        <f t="shared" si="166"/>
        <v>195.02899999999985</v>
      </c>
      <c r="AX89" s="3">
        <f t="shared" si="166"/>
        <v>70.768100000000089</v>
      </c>
      <c r="AY89" s="3">
        <f t="shared" si="166"/>
        <v>160.16550000000001</v>
      </c>
      <c r="AZ89" s="3">
        <f t="shared" si="166"/>
        <v>108.66649999999981</v>
      </c>
      <c r="BA89" s="3">
        <f t="shared" si="166"/>
        <v>277.34060000000011</v>
      </c>
      <c r="BB89" s="3">
        <f t="shared" si="166"/>
        <v>307.07100000000003</v>
      </c>
      <c r="BC89" s="3">
        <f t="shared" si="166"/>
        <v>63.200900000000047</v>
      </c>
      <c r="BD89" s="3">
        <f t="shared" si="166"/>
        <v>0</v>
      </c>
      <c r="BE89" s="3">
        <f t="shared" si="166"/>
        <v>0</v>
      </c>
      <c r="BF89" s="3">
        <f t="shared" si="166"/>
        <v>0</v>
      </c>
      <c r="BG89" s="3">
        <f t="shared" si="166"/>
        <v>0</v>
      </c>
      <c r="BH89" s="3">
        <f t="shared" si="166"/>
        <v>0</v>
      </c>
      <c r="BI89" s="3">
        <f t="shared" si="166"/>
        <v>0</v>
      </c>
      <c r="BJ89" s="3">
        <f t="shared" si="166"/>
        <v>0</v>
      </c>
    </row>
    <row r="90" spans="1:62" x14ac:dyDescent="0.45">
      <c r="A90" s="21"/>
      <c r="B90" s="2" t="s">
        <v>78</v>
      </c>
      <c r="C90" s="3">
        <f>C84-C79</f>
        <v>492.15529999999967</v>
      </c>
      <c r="D90" s="3">
        <f t="shared" ref="D90:BJ90" si="167">D84-D79</f>
        <v>551.94990000000018</v>
      </c>
      <c r="E90" s="3">
        <f t="shared" si="167"/>
        <v>494.23470000000003</v>
      </c>
      <c r="F90" s="3">
        <f t="shared" si="167"/>
        <v>498.81430000000017</v>
      </c>
      <c r="G90" s="3">
        <f t="shared" si="167"/>
        <v>551.21759999999995</v>
      </c>
      <c r="H90" s="3">
        <f t="shared" si="167"/>
        <v>530.57089999999982</v>
      </c>
      <c r="I90" s="3">
        <f t="shared" si="167"/>
        <v>512.76860000000011</v>
      </c>
      <c r="J90" s="3">
        <f t="shared" si="167"/>
        <v>485.5359000000002</v>
      </c>
      <c r="K90" s="3">
        <f t="shared" si="167"/>
        <v>498.84549999999979</v>
      </c>
      <c r="L90" s="3">
        <f t="shared" si="167"/>
        <v>525.68790000000001</v>
      </c>
      <c r="M90" s="3">
        <f t="shared" si="167"/>
        <v>492.48719999999986</v>
      </c>
      <c r="N90" s="3">
        <f t="shared" si="167"/>
        <v>571.11139999999966</v>
      </c>
      <c r="O90" s="3">
        <f t="shared" si="167"/>
        <v>600.9235000000001</v>
      </c>
      <c r="P90" s="3">
        <f t="shared" si="167"/>
        <v>529.70589999999982</v>
      </c>
      <c r="Q90" s="3">
        <f t="shared" si="167"/>
        <v>435.02220000000017</v>
      </c>
      <c r="R90" s="3">
        <f t="shared" si="167"/>
        <v>457.85970000000009</v>
      </c>
      <c r="S90" s="3">
        <f t="shared" si="167"/>
        <v>508.38489999999996</v>
      </c>
      <c r="T90" s="3">
        <f t="shared" si="167"/>
        <v>543.55769999999984</v>
      </c>
      <c r="U90" s="3">
        <f t="shared" si="167"/>
        <v>505.04030000000006</v>
      </c>
      <c r="V90" s="3">
        <f t="shared" si="167"/>
        <v>429.03269999999992</v>
      </c>
      <c r="W90" s="3">
        <f t="shared" si="167"/>
        <v>487.1345</v>
      </c>
      <c r="X90" s="3">
        <f t="shared" si="167"/>
        <v>517.09760000000006</v>
      </c>
      <c r="Y90" s="3">
        <f t="shared" si="167"/>
        <v>426.5659</v>
      </c>
      <c r="Z90" s="3">
        <f t="shared" si="167"/>
        <v>424.87379999999979</v>
      </c>
      <c r="AA90" s="3">
        <f t="shared" si="167"/>
        <v>427.61269999999996</v>
      </c>
      <c r="AB90" s="3">
        <f t="shared" si="167"/>
        <v>480.8730000000001</v>
      </c>
      <c r="AC90" s="3">
        <f t="shared" si="167"/>
        <v>460.24239999999998</v>
      </c>
      <c r="AD90" s="3">
        <f t="shared" si="167"/>
        <v>352.5198000000002</v>
      </c>
      <c r="AE90" s="3">
        <f t="shared" si="167"/>
        <v>417.76109999999994</v>
      </c>
      <c r="AF90" s="3">
        <f t="shared" si="167"/>
        <v>416.05229999999989</v>
      </c>
      <c r="AG90" s="3">
        <f t="shared" si="167"/>
        <v>452.98869999999954</v>
      </c>
      <c r="AH90" s="3">
        <f t="shared" si="167"/>
        <v>440.02840000000003</v>
      </c>
      <c r="AI90" s="3">
        <f t="shared" si="167"/>
        <v>402.17679999999967</v>
      </c>
      <c r="AJ90" s="3">
        <f t="shared" si="167"/>
        <v>291.88419999999985</v>
      </c>
      <c r="AK90" s="3">
        <f t="shared" si="167"/>
        <v>19.035699999999991</v>
      </c>
      <c r="AL90" s="3">
        <f t="shared" si="167"/>
        <v>159.51740000000004</v>
      </c>
      <c r="AM90" s="3">
        <f t="shared" si="167"/>
        <v>367.82889999999969</v>
      </c>
      <c r="AN90" s="3">
        <f t="shared" si="167"/>
        <v>310.55670000000021</v>
      </c>
      <c r="AO90" s="3">
        <f t="shared" si="167"/>
        <v>122.52270000000009</v>
      </c>
      <c r="AP90" s="3">
        <f t="shared" si="167"/>
        <v>79.785899999999984</v>
      </c>
      <c r="AQ90" s="3">
        <f t="shared" si="167"/>
        <v>312.22130000000027</v>
      </c>
      <c r="AR90" s="3">
        <f t="shared" si="167"/>
        <v>423.69230000000022</v>
      </c>
      <c r="AS90" s="3">
        <f t="shared" si="167"/>
        <v>410.81269999999984</v>
      </c>
      <c r="AT90" s="3">
        <f t="shared" si="167"/>
        <v>332.43259999999981</v>
      </c>
      <c r="AU90" s="3">
        <f t="shared" si="167"/>
        <v>277.7811999999999</v>
      </c>
      <c r="AV90" s="3">
        <f t="shared" si="167"/>
        <v>287.04360000000031</v>
      </c>
      <c r="AW90" s="3">
        <f t="shared" si="167"/>
        <v>315.70389999999998</v>
      </c>
      <c r="AX90" s="3">
        <f t="shared" si="167"/>
        <v>231.84920000000014</v>
      </c>
      <c r="AY90" s="3">
        <f t="shared" si="167"/>
        <v>225.51590000000004</v>
      </c>
      <c r="AZ90" s="3">
        <f t="shared" si="167"/>
        <v>179.91219999999993</v>
      </c>
      <c r="BA90" s="3">
        <f t="shared" si="167"/>
        <v>193.51640000000003</v>
      </c>
      <c r="BB90" s="3">
        <f t="shared" si="167"/>
        <v>174.27600000000004</v>
      </c>
      <c r="BC90" s="3">
        <f t="shared" si="167"/>
        <v>333.36469999999991</v>
      </c>
      <c r="BD90" s="3">
        <f t="shared" si="167"/>
        <v>0</v>
      </c>
      <c r="BE90" s="3">
        <f t="shared" si="167"/>
        <v>0</v>
      </c>
      <c r="BF90" s="3">
        <f t="shared" si="167"/>
        <v>0</v>
      </c>
      <c r="BG90" s="3">
        <f t="shared" si="167"/>
        <v>0</v>
      </c>
      <c r="BH90" s="3">
        <f t="shared" si="167"/>
        <v>0</v>
      </c>
      <c r="BI90" s="3">
        <f t="shared" si="167"/>
        <v>0</v>
      </c>
      <c r="BJ90" s="3">
        <f t="shared" si="167"/>
        <v>0</v>
      </c>
    </row>
    <row r="91" spans="1:62" x14ac:dyDescent="0.45">
      <c r="A91" s="21"/>
      <c r="B91" s="12" t="s">
        <v>79</v>
      </c>
      <c r="C91" s="13">
        <f>C85-C80</f>
        <v>-419.00369999999998</v>
      </c>
      <c r="D91" s="13">
        <f t="shared" ref="D91:BJ91" si="168">D85-D80</f>
        <v>-429.12699999999984</v>
      </c>
      <c r="E91" s="13">
        <f t="shared" si="168"/>
        <v>-367.07979999999981</v>
      </c>
      <c r="F91" s="13">
        <f t="shared" si="168"/>
        <v>-362.05160000000018</v>
      </c>
      <c r="G91" s="13">
        <f t="shared" si="168"/>
        <v>-294.85759999999976</v>
      </c>
      <c r="H91" s="13">
        <f t="shared" si="168"/>
        <v>-163.84409999999991</v>
      </c>
      <c r="I91" s="13">
        <f t="shared" si="168"/>
        <v>-164.00330000000002</v>
      </c>
      <c r="J91" s="13">
        <f t="shared" si="168"/>
        <v>-224.24310000000017</v>
      </c>
      <c r="K91" s="13">
        <f t="shared" si="168"/>
        <v>-242.93159999999986</v>
      </c>
      <c r="L91" s="13">
        <f t="shared" si="168"/>
        <v>-249.53520000000023</v>
      </c>
      <c r="M91" s="13">
        <f t="shared" si="168"/>
        <v>-271.68450000000001</v>
      </c>
      <c r="N91" s="13">
        <f t="shared" si="168"/>
        <v>-340.32820000000015</v>
      </c>
      <c r="O91" s="13">
        <f t="shared" si="168"/>
        <v>-431.50929999999937</v>
      </c>
      <c r="P91" s="13">
        <f t="shared" si="168"/>
        <v>-307.42810000000003</v>
      </c>
      <c r="Q91" s="13">
        <f t="shared" si="168"/>
        <v>-447.62880000000018</v>
      </c>
      <c r="R91" s="13">
        <f t="shared" si="168"/>
        <v>-464.15120000000036</v>
      </c>
      <c r="S91" s="13">
        <f t="shared" si="168"/>
        <v>-405.04009999999982</v>
      </c>
      <c r="T91" s="13">
        <f t="shared" si="168"/>
        <v>-593.93290000000059</v>
      </c>
      <c r="U91" s="13">
        <f t="shared" si="168"/>
        <v>-523.81679999999994</v>
      </c>
      <c r="V91" s="13">
        <f t="shared" si="168"/>
        <v>-367.29139999999995</v>
      </c>
      <c r="W91" s="13">
        <f t="shared" si="168"/>
        <v>-332.82840000000016</v>
      </c>
      <c r="X91" s="13">
        <f t="shared" si="168"/>
        <v>-466.20650000000035</v>
      </c>
      <c r="Y91" s="13">
        <f t="shared" si="168"/>
        <v>-378.42520000000013</v>
      </c>
      <c r="Z91" s="13">
        <f t="shared" si="168"/>
        <v>-394.07679999999988</v>
      </c>
      <c r="AA91" s="13">
        <f t="shared" si="168"/>
        <v>-256.1429000000004</v>
      </c>
      <c r="AB91" s="13">
        <f t="shared" si="168"/>
        <v>-498.54040000000032</v>
      </c>
      <c r="AC91" s="13">
        <f t="shared" si="168"/>
        <v>-576.32290000000012</v>
      </c>
      <c r="AD91" s="13">
        <f t="shared" si="168"/>
        <v>-295.54329999999993</v>
      </c>
      <c r="AE91" s="13">
        <f t="shared" si="168"/>
        <v>-436.44330000000019</v>
      </c>
      <c r="AF91" s="13">
        <f t="shared" si="168"/>
        <v>-317.70529999999991</v>
      </c>
      <c r="AG91" s="13">
        <f t="shared" si="168"/>
        <v>-196.35159999999999</v>
      </c>
      <c r="AH91" s="13">
        <f t="shared" si="168"/>
        <v>-58.240000000000016</v>
      </c>
      <c r="AI91" s="13">
        <f t="shared" si="168"/>
        <v>-49.382399999999862</v>
      </c>
      <c r="AJ91" s="13">
        <f t="shared" si="168"/>
        <v>55.765599999999971</v>
      </c>
      <c r="AK91" s="13">
        <f t="shared" si="168"/>
        <v>254.69770000000011</v>
      </c>
      <c r="AL91" s="13">
        <f t="shared" si="168"/>
        <v>-32.660299999999964</v>
      </c>
      <c r="AM91" s="13">
        <f t="shared" si="168"/>
        <v>-86.874700000000018</v>
      </c>
      <c r="AN91" s="13">
        <f t="shared" si="168"/>
        <v>-77.972799999999793</v>
      </c>
      <c r="AO91" s="13">
        <f t="shared" si="168"/>
        <v>126.346</v>
      </c>
      <c r="AP91" s="13">
        <f t="shared" si="168"/>
        <v>102.31769999999995</v>
      </c>
      <c r="AQ91" s="13">
        <f t="shared" si="168"/>
        <v>39.616199999999907</v>
      </c>
      <c r="AR91" s="13">
        <f t="shared" si="168"/>
        <v>-147.08369999999994</v>
      </c>
      <c r="AS91" s="13">
        <f t="shared" si="168"/>
        <v>-219.97919999999982</v>
      </c>
      <c r="AT91" s="13">
        <f t="shared" si="168"/>
        <v>-101.24440000000027</v>
      </c>
      <c r="AU91" s="13">
        <f t="shared" si="168"/>
        <v>-104.07000000000002</v>
      </c>
      <c r="AV91" s="13">
        <f t="shared" si="168"/>
        <v>-69.46440000000004</v>
      </c>
      <c r="AW91" s="13">
        <f t="shared" si="168"/>
        <v>-120.67490000000012</v>
      </c>
      <c r="AX91" s="13">
        <f t="shared" si="168"/>
        <v>-161.08110000000002</v>
      </c>
      <c r="AY91" s="13">
        <f t="shared" si="168"/>
        <v>-65.350400000000036</v>
      </c>
      <c r="AZ91" s="13">
        <f t="shared" si="168"/>
        <v>-71.245700000000085</v>
      </c>
      <c r="BA91" s="13">
        <f t="shared" si="168"/>
        <v>83.824200000000047</v>
      </c>
      <c r="BB91" s="13">
        <f t="shared" si="168"/>
        <v>132.79499999999996</v>
      </c>
      <c r="BC91" s="13">
        <f t="shared" si="168"/>
        <v>-270.16379999999987</v>
      </c>
      <c r="BD91" s="13">
        <f t="shared" si="168"/>
        <v>0</v>
      </c>
      <c r="BE91" s="13">
        <f t="shared" si="168"/>
        <v>0</v>
      </c>
      <c r="BF91" s="13">
        <f t="shared" si="168"/>
        <v>0</v>
      </c>
      <c r="BG91" s="13">
        <f t="shared" si="168"/>
        <v>0</v>
      </c>
      <c r="BH91" s="13">
        <f t="shared" si="168"/>
        <v>0</v>
      </c>
      <c r="BI91" s="13">
        <f t="shared" si="168"/>
        <v>0</v>
      </c>
      <c r="BJ91" s="13">
        <f t="shared" si="168"/>
        <v>0</v>
      </c>
    </row>
    <row r="92" spans="1:62" x14ac:dyDescent="0.45">
      <c r="A92" s="21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</row>
    <row r="93" spans="1:62" x14ac:dyDescent="0.45">
      <c r="A93" s="21"/>
    </row>
    <row r="94" spans="1:62" x14ac:dyDescent="0.45">
      <c r="A94" s="21"/>
      <c r="B94" s="2" t="s">
        <v>67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">
        <f t="shared" ref="O94:Q106" si="169">O79/C79-1</f>
        <v>-0.2641916084402266</v>
      </c>
      <c r="P94" s="1">
        <f t="shared" si="169"/>
        <v>2.5792095431605166</v>
      </c>
      <c r="Q94" s="1">
        <f t="shared" si="169"/>
        <v>1.2573867367038738</v>
      </c>
      <c r="R94" s="1">
        <f>R79/F79-1</f>
        <v>2.8262834847980312E-2</v>
      </c>
      <c r="S94" s="1">
        <f t="shared" ref="S94:AF106" si="170">S79/G79-1</f>
        <v>-0.26086822279856758</v>
      </c>
      <c r="T94" s="1">
        <f t="shared" si="170"/>
        <v>-0.11080915823085802</v>
      </c>
      <c r="U94" s="1">
        <f t="shared" si="170"/>
        <v>-0.76162272505103346</v>
      </c>
      <c r="V94" s="1">
        <f t="shared" si="170"/>
        <v>1.8247791835760294</v>
      </c>
      <c r="W94" s="1">
        <f t="shared" si="170"/>
        <v>0.45232569871859529</v>
      </c>
      <c r="X94" s="1">
        <f t="shared" si="170"/>
        <v>-0.54620800643733636</v>
      </c>
      <c r="Y94" s="1">
        <f t="shared" si="170"/>
        <v>0.77132730816941275</v>
      </c>
      <c r="Z94" s="1">
        <f t="shared" si="170"/>
        <v>0.63911499186029341</v>
      </c>
      <c r="AA94" s="1">
        <f t="shared" si="170"/>
        <v>0.37961213209240818</v>
      </c>
      <c r="AB94" s="1">
        <f t="shared" si="170"/>
        <v>7.9750219748021101E-2</v>
      </c>
      <c r="AC94" s="1">
        <f t="shared" si="170"/>
        <v>-0.16698049661676007</v>
      </c>
      <c r="AD94" s="1">
        <f t="shared" si="170"/>
        <v>9.2908703900791227</v>
      </c>
      <c r="AE94" s="1">
        <f t="shared" si="170"/>
        <v>1.0931116587994487</v>
      </c>
      <c r="AF94" s="1">
        <f t="shared" si="170"/>
        <v>5.685666259168709</v>
      </c>
      <c r="AG94" s="1">
        <f t="shared" ref="AG94:AG106" si="171">AG79/U79-1</f>
        <v>2.2774092389337843</v>
      </c>
      <c r="AH94" s="1">
        <f t="shared" ref="AH94:AH106" si="172">AH79/V79-1</f>
        <v>5.7918955463534232</v>
      </c>
      <c r="AI94" s="1">
        <f t="shared" ref="AI94:AI106" si="173">AI79/W79-1</f>
        <v>2.2862303737668488</v>
      </c>
      <c r="AJ94" s="1">
        <f t="shared" ref="AJ94:AJ106" si="174">AJ79/X79-1</f>
        <v>4.685610426456245</v>
      </c>
      <c r="AK94" s="1">
        <f t="shared" ref="AK94:AK106" si="175">AK79/Y79-1</f>
        <v>14.915582856456846</v>
      </c>
      <c r="AL94" s="1">
        <f t="shared" ref="AL94:AL106" si="176">AL79/Z79-1</f>
        <v>4.3337847802206069</v>
      </c>
      <c r="AM94" s="1">
        <f t="shared" ref="AM94:AM106" si="177">AM79/AA79-1</f>
        <v>1.1917574844404091</v>
      </c>
      <c r="AN94" s="1">
        <f t="shared" ref="AN94:AN106" si="178">AN79/AB79-1</f>
        <v>1.2367671251462808</v>
      </c>
      <c r="AO94" s="1">
        <f t="shared" ref="AO94:AO106" si="179">AO79/AC79-1</f>
        <v>4.0340258570785341</v>
      </c>
      <c r="AP94" s="1">
        <f t="shared" ref="AP94:AP106" si="180">AP79/AD79-1</f>
        <v>1.5894395582654384</v>
      </c>
      <c r="AQ94" s="1">
        <f t="shared" ref="AQ94:AQ106" si="181">AQ79/AE79-1</f>
        <v>3.9457760392759509</v>
      </c>
      <c r="AR94" s="1">
        <f t="shared" ref="AR94:AR106" si="182">AR79/AF79-1</f>
        <v>6.9964115105939362E-2</v>
      </c>
      <c r="AS94" s="1">
        <f t="shared" ref="AS94:AS106" si="183">AS79/AG79-1</f>
        <v>2.826886983402642</v>
      </c>
      <c r="AT94" s="1">
        <f t="shared" ref="AT94:AT106" si="184">AT79/AH79-1</f>
        <v>-0.38336537324946995</v>
      </c>
      <c r="AU94" s="1">
        <f t="shared" ref="AU94:AV106" si="185">AU79/AI79-1</f>
        <v>0.2836384648993</v>
      </c>
      <c r="AV94" s="1">
        <f t="shared" si="185"/>
        <v>1.1254600174650693</v>
      </c>
      <c r="AW94" s="1">
        <f t="shared" ref="AW94:AW106" si="186">AW79/AK79-1</f>
        <v>-0.66568857811319426</v>
      </c>
      <c r="AX94" s="1">
        <f t="shared" ref="AX94:AX106" si="187">AX79/AL79-1</f>
        <v>-0.32776784051731467</v>
      </c>
      <c r="AY94" s="1">
        <f t="shared" ref="AY94:AY106" si="188">AY79/AM79-1</f>
        <v>0.54467867368182632</v>
      </c>
      <c r="AZ94" s="1">
        <f t="shared" ref="AZ94:AZ106" si="189">AZ79/AN79-1</f>
        <v>1.3056378022011352</v>
      </c>
      <c r="BA94" s="1">
        <f t="shared" ref="BA94:BC106" si="190">BA79/AO79-1</f>
        <v>-0.1091981717556687</v>
      </c>
      <c r="BB94" s="1">
        <f t="shared" si="190"/>
        <v>-0.12939826109908115</v>
      </c>
      <c r="BC94" s="1">
        <f t="shared" si="190"/>
        <v>-0.53267317144033144</v>
      </c>
    </row>
    <row r="95" spans="1:62" x14ac:dyDescent="0.45">
      <c r="A95" s="21"/>
      <c r="B95" s="2" t="s">
        <v>68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1">
        <f t="shared" si="169"/>
        <v>2.7499611551428549E-2</v>
      </c>
      <c r="P95" s="1">
        <f t="shared" si="169"/>
        <v>-0.25529157328324525</v>
      </c>
      <c r="Q95" s="1">
        <f t="shared" si="169"/>
        <v>0.22978055997922842</v>
      </c>
      <c r="R95" s="1">
        <f t="shared" ref="R95:R106" si="191">R80/F80-1</f>
        <v>0.27596800682334988</v>
      </c>
      <c r="S95" s="1">
        <f t="shared" si="170"/>
        <v>0.34737499612081457</v>
      </c>
      <c r="T95" s="1">
        <f t="shared" si="170"/>
        <v>2.3255672751723706</v>
      </c>
      <c r="U95" s="1">
        <f t="shared" si="170"/>
        <v>2.0923287655229608</v>
      </c>
      <c r="V95" s="1">
        <f t="shared" si="170"/>
        <v>0.6527484203703513</v>
      </c>
      <c r="W95" s="1">
        <f t="shared" si="170"/>
        <v>0.37032491944255153</v>
      </c>
      <c r="X95" s="1">
        <f t="shared" si="170"/>
        <v>0.84784824532879721</v>
      </c>
      <c r="Y95" s="1">
        <f t="shared" si="170"/>
        <v>0.38555557416117114</v>
      </c>
      <c r="Z95" s="1">
        <f t="shared" si="170"/>
        <v>0.15978123355135376</v>
      </c>
      <c r="AA95" s="1">
        <f t="shared" si="170"/>
        <v>-0.28058059815420155</v>
      </c>
      <c r="AB95" s="1">
        <f t="shared" si="170"/>
        <v>0.59160135433826655</v>
      </c>
      <c r="AC95" s="1">
        <f t="shared" si="170"/>
        <v>0.28143060970305811</v>
      </c>
      <c r="AD95" s="1">
        <f t="shared" si="170"/>
        <v>-0.3179856625524049</v>
      </c>
      <c r="AE95" s="1">
        <f t="shared" si="170"/>
        <v>9.9160536903543539E-2</v>
      </c>
      <c r="AF95" s="1">
        <f t="shared" si="170"/>
        <v>-0.43506870728899383</v>
      </c>
      <c r="AG95" s="1">
        <f t="shared" si="171"/>
        <v>-0.60422194538917129</v>
      </c>
      <c r="AH95" s="1">
        <f t="shared" si="172"/>
        <v>-0.71513622901697327</v>
      </c>
      <c r="AI95" s="1">
        <f t="shared" si="173"/>
        <v>-0.64520380619006246</v>
      </c>
      <c r="AJ95" s="1">
        <f t="shared" si="174"/>
        <v>-0.874485829973215</v>
      </c>
      <c r="AK95" s="1">
        <f t="shared" si="175"/>
        <v>-0.95682719564224616</v>
      </c>
      <c r="AL95" s="1">
        <f t="shared" si="176"/>
        <v>-0.6714115274224608</v>
      </c>
      <c r="AM95" s="1">
        <f t="shared" si="177"/>
        <v>-0.49054012568056138</v>
      </c>
      <c r="AN95" s="1">
        <f t="shared" si="178"/>
        <v>-0.68782345852553506</v>
      </c>
      <c r="AO95" s="1">
        <f t="shared" si="179"/>
        <v>-0.93502310024503099</v>
      </c>
      <c r="AP95" s="1">
        <f t="shared" si="180"/>
        <v>-0.79205272033494156</v>
      </c>
      <c r="AQ95" s="1">
        <f t="shared" si="181"/>
        <v>-0.8384053312265709</v>
      </c>
      <c r="AR95" s="1">
        <f t="shared" si="182"/>
        <v>-0.43651802667245976</v>
      </c>
      <c r="AS95" s="1">
        <f t="shared" si="183"/>
        <v>0.20551618875256406</v>
      </c>
      <c r="AT95" s="1">
        <f t="shared" si="184"/>
        <v>0.62368084848159411</v>
      </c>
      <c r="AU95" s="1">
        <f t="shared" si="185"/>
        <v>0.10734579716868708</v>
      </c>
      <c r="AV95" s="1">
        <f t="shared" si="185"/>
        <v>1.7693046549562554</v>
      </c>
      <c r="AW95" s="1">
        <f t="shared" si="186"/>
        <v>9.6046945169090829</v>
      </c>
      <c r="AX95" s="1">
        <f t="shared" si="187"/>
        <v>0.50676265563509948</v>
      </c>
      <c r="AY95" s="1">
        <f t="shared" si="188"/>
        <v>-3.0129594148164962E-5</v>
      </c>
      <c r="AZ95" s="1">
        <f t="shared" si="189"/>
        <v>4.2882794971687899E-2</v>
      </c>
      <c r="BA95" s="1">
        <f t="shared" si="190"/>
        <v>1.2397820591329474</v>
      </c>
      <c r="BB95" s="1">
        <f t="shared" si="190"/>
        <v>-0.12950305879516621</v>
      </c>
      <c r="BC95" s="1">
        <f t="shared" si="190"/>
        <v>2.9756501994087379</v>
      </c>
    </row>
    <row r="96" spans="1:62" x14ac:dyDescent="0.45">
      <c r="A96" s="21"/>
      <c r="B96" s="2" t="s">
        <v>69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">
        <f t="shared" si="169"/>
        <v>3.6845281657150952E-2</v>
      </c>
      <c r="P96" s="1">
        <f t="shared" si="169"/>
        <v>-0.27784762570767474</v>
      </c>
      <c r="Q96" s="1">
        <f t="shared" si="169"/>
        <v>0.2355342751186833</v>
      </c>
      <c r="R96" s="1">
        <f t="shared" si="191"/>
        <v>0.28803317218346591</v>
      </c>
      <c r="S96" s="1">
        <f t="shared" si="170"/>
        <v>0.36219274343800167</v>
      </c>
      <c r="T96" s="1">
        <f t="shared" si="170"/>
        <v>2.3924127225877037</v>
      </c>
      <c r="U96" s="1">
        <f t="shared" si="170"/>
        <v>2.22572141917711</v>
      </c>
      <c r="V96" s="1">
        <f t="shared" si="170"/>
        <v>0.72207757012945217</v>
      </c>
      <c r="W96" s="1">
        <f t="shared" si="170"/>
        <v>0.36065831423909778</v>
      </c>
      <c r="X96" s="1">
        <f t="shared" si="170"/>
        <v>0.87999845168755808</v>
      </c>
      <c r="Y96" s="1">
        <f t="shared" si="170"/>
        <v>0.4542668845736908</v>
      </c>
      <c r="Z96" s="1">
        <f t="shared" si="170"/>
        <v>0.19153695992370778</v>
      </c>
      <c r="AA96" s="1">
        <f t="shared" si="170"/>
        <v>-0.2882992622480941</v>
      </c>
      <c r="AB96" s="1">
        <f t="shared" si="170"/>
        <v>0.64187843176643944</v>
      </c>
      <c r="AC96" s="1">
        <f t="shared" si="170"/>
        <v>0.29899123561663754</v>
      </c>
      <c r="AD96" s="1">
        <f t="shared" si="170"/>
        <v>-0.31450696757328289</v>
      </c>
      <c r="AE96" s="1">
        <f t="shared" si="170"/>
        <v>9.6353651878124724E-2</v>
      </c>
      <c r="AF96" s="1">
        <f t="shared" si="170"/>
        <v>-0.45995169982954143</v>
      </c>
      <c r="AG96" s="1">
        <f t="shared" si="171"/>
        <v>-0.61750773181815455</v>
      </c>
      <c r="AH96" s="1">
        <f t="shared" si="172"/>
        <v>-0.75105664421384721</v>
      </c>
      <c r="AI96" s="1">
        <f t="shared" si="173"/>
        <v>-0.65166330201133948</v>
      </c>
      <c r="AJ96" s="1">
        <f t="shared" si="174"/>
        <v>-0.88541373179149263</v>
      </c>
      <c r="AK96" s="1">
        <f t="shared" si="175"/>
        <v>-0.82177232282876167</v>
      </c>
      <c r="AL96" s="1">
        <f t="shared" si="176"/>
        <v>-0.65908995173849738</v>
      </c>
      <c r="AM96" s="1">
        <f t="shared" si="177"/>
        <v>-0.48243702643157471</v>
      </c>
      <c r="AN96" s="1">
        <f t="shared" si="178"/>
        <v>-0.69749913776555539</v>
      </c>
      <c r="AO96" s="1">
        <f t="shared" si="179"/>
        <v>-0.89133255634847164</v>
      </c>
      <c r="AP96" s="1">
        <f t="shared" si="180"/>
        <v>-0.72136332037637196</v>
      </c>
      <c r="AQ96" s="1">
        <f t="shared" si="181"/>
        <v>-0.82800343630690132</v>
      </c>
      <c r="AR96" s="1">
        <f t="shared" si="182"/>
        <v>-0.43751389825864795</v>
      </c>
      <c r="AS96" s="1">
        <f t="shared" si="183"/>
        <v>0.19775527011048677</v>
      </c>
      <c r="AT96" s="1">
        <f t="shared" si="184"/>
        <v>0.69834029522460317</v>
      </c>
      <c r="AU96" s="1">
        <f t="shared" si="185"/>
        <v>-1.9075528374980055E-2</v>
      </c>
      <c r="AV96" s="1">
        <f t="shared" si="185"/>
        <v>1.8084042768489934</v>
      </c>
      <c r="AW96" s="1">
        <f t="shared" si="186"/>
        <v>1.3110259760391543</v>
      </c>
      <c r="AX96" s="1">
        <f t="shared" si="187"/>
        <v>0.39982289455606757</v>
      </c>
      <c r="AY96" s="1">
        <f t="shared" si="188"/>
        <v>4.2748899635517201E-2</v>
      </c>
      <c r="AZ96" s="1">
        <f t="shared" si="189"/>
        <v>0.23830836451599913</v>
      </c>
      <c r="BA96" s="1">
        <f t="shared" si="190"/>
        <v>0.6455147628225375</v>
      </c>
      <c r="BB96" s="1">
        <f t="shared" si="190"/>
        <v>-9.4269086985007799E-2</v>
      </c>
      <c r="BC96" s="1">
        <f t="shared" si="190"/>
        <v>2.6552533592358731</v>
      </c>
    </row>
    <row r="97" spans="1:62" x14ac:dyDescent="0.45">
      <c r="A97" s="21"/>
      <c r="B97" s="2" t="s">
        <v>70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">
        <f t="shared" si="169"/>
        <v>-0.22373399579591069</v>
      </c>
      <c r="P97" s="1">
        <f t="shared" si="169"/>
        <v>2.7675177071322716</v>
      </c>
      <c r="Q97" s="1">
        <f t="shared" si="169"/>
        <v>0.50576081497955339</v>
      </c>
      <c r="R97" s="1">
        <f t="shared" si="191"/>
        <v>-0.19678526841448207</v>
      </c>
      <c r="S97" s="1">
        <f t="shared" si="170"/>
        <v>-0.14774900460858298</v>
      </c>
      <c r="T97" s="1">
        <f t="shared" si="170"/>
        <v>-9.2245014425668348E-2</v>
      </c>
      <c r="U97" s="1">
        <f t="shared" si="170"/>
        <v>-0.17080189835985149</v>
      </c>
      <c r="V97" s="1">
        <f t="shared" si="170"/>
        <v>-0.30313987330936487</v>
      </c>
      <c r="W97" s="1">
        <f t="shared" si="170"/>
        <v>0.60478436347923648</v>
      </c>
      <c r="X97" s="1">
        <f t="shared" si="170"/>
        <v>-0.11401146150401376</v>
      </c>
      <c r="Y97" s="1">
        <f t="shared" si="170"/>
        <v>-0.37541447306094333</v>
      </c>
      <c r="Z97" s="1">
        <f t="shared" si="170"/>
        <v>-0.25382494535792344</v>
      </c>
      <c r="AA97" s="1">
        <f t="shared" si="170"/>
        <v>0.11810886174531499</v>
      </c>
      <c r="AB97" s="1">
        <f t="shared" si="170"/>
        <v>-0.33560679590427056</v>
      </c>
      <c r="AC97" s="1">
        <f t="shared" si="170"/>
        <v>-0.37502382222899822</v>
      </c>
      <c r="AD97" s="1">
        <f t="shared" si="170"/>
        <v>2.0084879541480465</v>
      </c>
      <c r="AE97" s="1">
        <f t="shared" si="170"/>
        <v>0.42114459659545456</v>
      </c>
      <c r="AF97" s="1">
        <f t="shared" si="170"/>
        <v>3.5365593838953631</v>
      </c>
      <c r="AG97" s="1">
        <f t="shared" si="171"/>
        <v>0.20306180141782315</v>
      </c>
      <c r="AH97" s="1">
        <f t="shared" si="172"/>
        <v>2.108177163690681</v>
      </c>
      <c r="AI97" s="1">
        <f t="shared" si="173"/>
        <v>0.20012718127341667</v>
      </c>
      <c r="AJ97" s="1">
        <f t="shared" si="174"/>
        <v>0.41363523155134274</v>
      </c>
      <c r="AK97" s="1">
        <f t="shared" si="175"/>
        <v>1.0655254604550377</v>
      </c>
      <c r="AL97" s="1">
        <f t="shared" si="176"/>
        <v>1.1375886253262628</v>
      </c>
      <c r="AM97" s="1">
        <f t="shared" si="177"/>
        <v>0.19685839981745978</v>
      </c>
      <c r="AN97" s="1">
        <f t="shared" si="178"/>
        <v>1.1304124661103963</v>
      </c>
      <c r="AO97" s="1">
        <f t="shared" si="179"/>
        <v>1.2362264150943392</v>
      </c>
      <c r="AP97" s="1">
        <f t="shared" si="180"/>
        <v>0.44232407014994735</v>
      </c>
      <c r="AQ97" s="1">
        <f t="shared" si="181"/>
        <v>0.41794850224226843</v>
      </c>
      <c r="AR97" s="1">
        <f t="shared" si="182"/>
        <v>-0.25365986981141586</v>
      </c>
      <c r="AS97" s="1">
        <f t="shared" si="183"/>
        <v>0.83185597570674563</v>
      </c>
      <c r="AT97" s="1">
        <f t="shared" si="184"/>
        <v>-0.10617639154559988</v>
      </c>
      <c r="AU97" s="1">
        <f t="shared" si="185"/>
        <v>0.90922587081776007</v>
      </c>
      <c r="AV97" s="1">
        <f t="shared" si="185"/>
        <v>1.2342821314015366</v>
      </c>
      <c r="AW97" s="1">
        <f t="shared" si="186"/>
        <v>0.68213321583931297</v>
      </c>
      <c r="AX97" s="1">
        <f t="shared" si="187"/>
        <v>5.7762465741973523E-2</v>
      </c>
      <c r="AY97" s="1">
        <f t="shared" si="188"/>
        <v>0.23985069535028414</v>
      </c>
      <c r="AZ97" s="1">
        <f t="shared" si="189"/>
        <v>0.14042798984388982</v>
      </c>
      <c r="BA97" s="1">
        <f t="shared" si="190"/>
        <v>1.0118055342489995E-2</v>
      </c>
      <c r="BB97" s="1">
        <f t="shared" si="190"/>
        <v>-0.21631877495851348</v>
      </c>
      <c r="BC97" s="1">
        <f t="shared" si="190"/>
        <v>0.10970851189090758</v>
      </c>
    </row>
    <row r="98" spans="1:62" x14ac:dyDescent="0.45">
      <c r="A98" s="21"/>
      <c r="B98" s="2" t="s">
        <v>75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">
        <f t="shared" si="169"/>
        <v>1.9929045236874332E-2</v>
      </c>
      <c r="P98" s="1">
        <f t="shared" si="169"/>
        <v>-0.23546359818785234</v>
      </c>
      <c r="Q98" s="1">
        <f t="shared" si="169"/>
        <v>0.24547357555009208</v>
      </c>
      <c r="R98" s="1">
        <f t="shared" si="191"/>
        <v>0.27455655857352657</v>
      </c>
      <c r="S98" s="1">
        <f t="shared" si="170"/>
        <v>0.34094004848803205</v>
      </c>
      <c r="T98" s="1">
        <f t="shared" si="170"/>
        <v>2.3057358514355855</v>
      </c>
      <c r="U98" s="1">
        <f t="shared" si="170"/>
        <v>2.035501708590929</v>
      </c>
      <c r="V98" s="1">
        <f t="shared" si="170"/>
        <v>0.65701580701293749</v>
      </c>
      <c r="W98" s="1">
        <f t="shared" si="170"/>
        <v>0.37130222579952221</v>
      </c>
      <c r="X98" s="1">
        <f t="shared" si="170"/>
        <v>0.82128044913942277</v>
      </c>
      <c r="Y98" s="1">
        <f t="shared" si="170"/>
        <v>0.38939490245903574</v>
      </c>
      <c r="Z98" s="1">
        <f t="shared" si="170"/>
        <v>0.16524432772241004</v>
      </c>
      <c r="AA98" s="1">
        <f t="shared" si="170"/>
        <v>-0.26821911658522746</v>
      </c>
      <c r="AB98" s="1">
        <f t="shared" si="170"/>
        <v>0.57483902539072051</v>
      </c>
      <c r="AC98" s="1">
        <f t="shared" si="170"/>
        <v>0.2690190171103144</v>
      </c>
      <c r="AD98" s="1">
        <f t="shared" si="170"/>
        <v>-0.27381370975547314</v>
      </c>
      <c r="AE98" s="1">
        <f t="shared" si="170"/>
        <v>0.10495676252016173</v>
      </c>
      <c r="AF98" s="1">
        <f t="shared" si="170"/>
        <v>-0.42166762382901024</v>
      </c>
      <c r="AG98" s="1">
        <f t="shared" si="171"/>
        <v>-0.59971604753865115</v>
      </c>
      <c r="AH98" s="1">
        <f t="shared" si="172"/>
        <v>-0.67474716743600505</v>
      </c>
      <c r="AI98" s="1">
        <f t="shared" si="173"/>
        <v>-0.60820193110415344</v>
      </c>
      <c r="AJ98" s="1">
        <f t="shared" si="174"/>
        <v>-0.84808378622673608</v>
      </c>
      <c r="AK98" s="1">
        <f t="shared" si="175"/>
        <v>-0.75543583398029024</v>
      </c>
      <c r="AL98" s="1">
        <f t="shared" si="176"/>
        <v>-0.59116722408914324</v>
      </c>
      <c r="AM98" s="1">
        <f t="shared" si="177"/>
        <v>-0.43115487957343435</v>
      </c>
      <c r="AN98" s="1">
        <f t="shared" si="178"/>
        <v>-0.64461028334461501</v>
      </c>
      <c r="AO98" s="1">
        <f t="shared" si="179"/>
        <v>-0.84473896020831707</v>
      </c>
      <c r="AP98" s="1">
        <f t="shared" si="180"/>
        <v>-0.63691116085577737</v>
      </c>
      <c r="AQ98" s="1">
        <f t="shared" si="181"/>
        <v>-0.7855565468887753</v>
      </c>
      <c r="AR98" s="1">
        <f t="shared" si="182"/>
        <v>-0.42369862775952249</v>
      </c>
      <c r="AS98" s="1">
        <f t="shared" si="183"/>
        <v>0.23907711183062341</v>
      </c>
      <c r="AT98" s="1">
        <f t="shared" si="184"/>
        <v>0.4931539104154119</v>
      </c>
      <c r="AU98" s="1">
        <f t="shared" si="185"/>
        <v>0.12601017637052858</v>
      </c>
      <c r="AV98" s="1">
        <f t="shared" si="185"/>
        <v>1.6548827194022908</v>
      </c>
      <c r="AW98" s="1">
        <f t="shared" si="186"/>
        <v>1.1243336893910385</v>
      </c>
      <c r="AX98" s="1">
        <f t="shared" si="187"/>
        <v>0.33221055116251663</v>
      </c>
      <c r="AY98" s="1">
        <f t="shared" si="188"/>
        <v>7.4056286773006796E-2</v>
      </c>
      <c r="AZ98" s="1">
        <f t="shared" si="189"/>
        <v>0.22133126747554588</v>
      </c>
      <c r="BA98" s="1">
        <f t="shared" si="190"/>
        <v>0.44509392776111101</v>
      </c>
      <c r="BB98" s="1">
        <f t="shared" si="190"/>
        <v>-0.12945437060976595</v>
      </c>
      <c r="BC98" s="1">
        <f t="shared" si="190"/>
        <v>2.0818331446853158</v>
      </c>
    </row>
    <row r="99" spans="1:62" x14ac:dyDescent="0.45">
      <c r="A99" s="21"/>
      <c r="B99" s="2" t="s">
        <v>71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">
        <f t="shared" si="169"/>
        <v>0.20991891190542344</v>
      </c>
      <c r="P99" s="1">
        <f t="shared" si="169"/>
        <v>-2.589867807516899E-2</v>
      </c>
      <c r="Q99" s="1">
        <f t="shared" si="169"/>
        <v>-0.10386640910471734</v>
      </c>
      <c r="R99" s="1">
        <f t="shared" si="191"/>
        <v>-8.1640833992126627E-2</v>
      </c>
      <c r="S99" s="1">
        <f t="shared" si="170"/>
        <v>-7.8775535822113274E-2</v>
      </c>
      <c r="T99" s="1">
        <f t="shared" si="170"/>
        <v>2.4102760153882352E-2</v>
      </c>
      <c r="U99" s="1">
        <f t="shared" si="170"/>
        <v>-2.010143599949421E-2</v>
      </c>
      <c r="V99" s="1">
        <f t="shared" si="170"/>
        <v>-0.11302913788307278</v>
      </c>
      <c r="W99" s="1">
        <f t="shared" si="170"/>
        <v>-2.0657057886232622E-2</v>
      </c>
      <c r="X99" s="1">
        <f t="shared" si="170"/>
        <v>-2.1304645978800996E-2</v>
      </c>
      <c r="Y99" s="1">
        <f t="shared" si="170"/>
        <v>-0.12869751732606338</v>
      </c>
      <c r="Z99" s="1">
        <f t="shared" si="170"/>
        <v>-0.24974807255510412</v>
      </c>
      <c r="AA99" s="1">
        <f t="shared" si="170"/>
        <v>-0.27912603794317059</v>
      </c>
      <c r="AB99" s="1">
        <f t="shared" si="170"/>
        <v>-8.8715242935292316E-2</v>
      </c>
      <c r="AC99" s="1">
        <f t="shared" si="170"/>
        <v>5.1415730798465731E-2</v>
      </c>
      <c r="AD99" s="1">
        <f t="shared" si="170"/>
        <v>-0.18534248886137294</v>
      </c>
      <c r="AE99" s="1">
        <f t="shared" si="170"/>
        <v>-0.17229963342253052</v>
      </c>
      <c r="AF99" s="1">
        <f t="shared" si="170"/>
        <v>-0.22035489427226673</v>
      </c>
      <c r="AG99" s="1">
        <f t="shared" si="171"/>
        <v>-9.9162748329905903E-2</v>
      </c>
      <c r="AH99" s="1">
        <f t="shared" si="172"/>
        <v>5.726203079142711E-2</v>
      </c>
      <c r="AI99" s="1">
        <f t="shared" si="173"/>
        <v>-0.15278235321527445</v>
      </c>
      <c r="AJ99" s="1">
        <f t="shared" si="174"/>
        <v>-0.41329006414514702</v>
      </c>
      <c r="AK99" s="1">
        <f t="shared" si="175"/>
        <v>-0.77157810075314492</v>
      </c>
      <c r="AL99" s="1">
        <f t="shared" si="176"/>
        <v>-0.54819612851435751</v>
      </c>
      <c r="AM99" s="1">
        <f t="shared" si="177"/>
        <v>-0.10440170309788321</v>
      </c>
      <c r="AN99" s="1">
        <f t="shared" si="178"/>
        <v>-0.31610000779433323</v>
      </c>
      <c r="AO99" s="1">
        <f t="shared" si="179"/>
        <v>-0.62365107541454456</v>
      </c>
      <c r="AP99" s="1">
        <f t="shared" si="180"/>
        <v>-0.63343414468056058</v>
      </c>
      <c r="AQ99" s="1">
        <f t="shared" si="181"/>
        <v>-0.20287232970600133</v>
      </c>
      <c r="AR99" s="1">
        <f t="shared" si="182"/>
        <v>1.942596853832157E-2</v>
      </c>
      <c r="AS99" s="1">
        <f t="shared" si="183"/>
        <v>-7.56946364542046E-2</v>
      </c>
      <c r="AT99" s="1">
        <f t="shared" si="184"/>
        <v>-0.24941323444904151</v>
      </c>
      <c r="AU99" s="1">
        <f t="shared" si="185"/>
        <v>-0.28909708108752008</v>
      </c>
      <c r="AV99" s="1">
        <f t="shared" si="185"/>
        <v>3.1486023751124526E-2</v>
      </c>
      <c r="AW99" s="1">
        <f t="shared" si="186"/>
        <v>2.4723154924091033</v>
      </c>
      <c r="AX99" s="1">
        <f t="shared" si="187"/>
        <v>0.31141555790359177</v>
      </c>
      <c r="AY99" s="1">
        <f t="shared" si="188"/>
        <v>-0.32627939972132247</v>
      </c>
      <c r="AZ99" s="1">
        <f t="shared" si="189"/>
        <v>-0.28553158778870702</v>
      </c>
      <c r="BA99" s="1">
        <f t="shared" si="190"/>
        <v>0.36665848878361018</v>
      </c>
      <c r="BB99" s="1">
        <f t="shared" si="190"/>
        <v>0.63358641373185653</v>
      </c>
      <c r="BC99" s="1">
        <f t="shared" si="190"/>
        <v>2.3568922659760849E-2</v>
      </c>
    </row>
    <row r="100" spans="1:62" x14ac:dyDescent="0.45">
      <c r="B100" s="2" t="s">
        <v>72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">
        <f t="shared" si="169"/>
        <v>-4.9056251168006049E-2</v>
      </c>
      <c r="P100" s="1">
        <f t="shared" si="169"/>
        <v>2.7561610551891706</v>
      </c>
      <c r="Q100" s="1">
        <f t="shared" si="169"/>
        <v>0.85234107409167548</v>
      </c>
      <c r="R100" s="1">
        <f t="shared" si="191"/>
        <v>-0.18999381544432858</v>
      </c>
      <c r="S100" s="1">
        <f t="shared" si="170"/>
        <v>-0.61722422584255665</v>
      </c>
      <c r="T100" s="1">
        <f t="shared" si="170"/>
        <v>-0.83677231794653617</v>
      </c>
      <c r="U100" s="1">
        <f t="shared" si="170"/>
        <v>-0.22391482619150205</v>
      </c>
      <c r="V100" s="1">
        <f t="shared" si="170"/>
        <v>1.3153700567785633</v>
      </c>
      <c r="W100" s="1">
        <f t="shared" si="170"/>
        <v>0.38904608488583881</v>
      </c>
      <c r="X100" s="1">
        <f t="shared" si="170"/>
        <v>4.1687729053456302E-2</v>
      </c>
      <c r="Y100" s="1">
        <f t="shared" si="170"/>
        <v>0.16419503301687488</v>
      </c>
      <c r="Z100" s="1">
        <f t="shared" si="170"/>
        <v>0.21531607040451672</v>
      </c>
      <c r="AA100" s="1">
        <f t="shared" si="170"/>
        <v>4.1651681897088215</v>
      </c>
      <c r="AB100" s="1">
        <f t="shared" si="170"/>
        <v>-1.8125292902357426E-2</v>
      </c>
      <c r="AC100" s="1">
        <f t="shared" si="170"/>
        <v>4.0989843224687794E-2</v>
      </c>
      <c r="AD100" s="1">
        <f t="shared" si="170"/>
        <v>5.2147596229793063</v>
      </c>
      <c r="AE100" s="1">
        <f t="shared" si="170"/>
        <v>2.9455147990513</v>
      </c>
      <c r="AF100" s="1">
        <f t="shared" si="170"/>
        <v>6.6046520811942164</v>
      </c>
      <c r="AG100" s="1">
        <f t="shared" si="171"/>
        <v>1.3592778981678815</v>
      </c>
      <c r="AH100" s="1">
        <f t="shared" si="172"/>
        <v>3.2762605403544987</v>
      </c>
      <c r="AI100" s="1">
        <f t="shared" si="173"/>
        <v>13.211407365576219</v>
      </c>
      <c r="AJ100" s="1">
        <f t="shared" si="174"/>
        <v>16.455802738728902</v>
      </c>
      <c r="AK100" s="1">
        <f t="shared" si="175"/>
        <v>24.924095718268994</v>
      </c>
      <c r="AL100" s="1">
        <f t="shared" si="176"/>
        <v>6.3579019963702361</v>
      </c>
      <c r="AM100" s="1">
        <f t="shared" si="177"/>
        <v>0.20096989335611948</v>
      </c>
      <c r="AN100" s="1">
        <f t="shared" si="178"/>
        <v>4.5328291486000518</v>
      </c>
      <c r="AO100" s="1">
        <f t="shared" si="179"/>
        <v>12.985789683922457</v>
      </c>
      <c r="AP100" s="1">
        <f t="shared" si="180"/>
        <v>6.1461306762578927</v>
      </c>
      <c r="AQ100" s="1">
        <f t="shared" si="181"/>
        <v>8.231424830573367</v>
      </c>
      <c r="AR100" s="1">
        <f t="shared" si="182"/>
        <v>1.2220133461428602</v>
      </c>
      <c r="AS100" s="1">
        <f t="shared" si="183"/>
        <v>1.4751736440581471</v>
      </c>
      <c r="AT100" s="1">
        <f t="shared" si="184"/>
        <v>0.48924619758665711</v>
      </c>
      <c r="AU100" s="1">
        <f t="shared" si="185"/>
        <v>-0.59354129117409138</v>
      </c>
      <c r="AV100" s="1">
        <f t="shared" si="185"/>
        <v>-0.17577978399566285</v>
      </c>
      <c r="AW100" s="1">
        <f t="shared" si="186"/>
        <v>-0.7886613564160414</v>
      </c>
      <c r="AX100" s="1">
        <f t="shared" si="187"/>
        <v>-0.59697834642756009</v>
      </c>
      <c r="AY100" s="1">
        <f t="shared" si="188"/>
        <v>0.28406161352023118</v>
      </c>
      <c r="AZ100" s="1">
        <f t="shared" si="189"/>
        <v>0.16524429065071211</v>
      </c>
      <c r="BA100" s="1">
        <f t="shared" si="190"/>
        <v>2.9491085828600827E-2</v>
      </c>
      <c r="BB100" s="1">
        <f t="shared" si="190"/>
        <v>0.12972622725254435</v>
      </c>
      <c r="BC100" s="1">
        <f t="shared" si="190"/>
        <v>-0.83918451815477368</v>
      </c>
    </row>
    <row r="101" spans="1:62" x14ac:dyDescent="0.45">
      <c r="B101" s="2" t="s">
        <v>73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">
        <f t="shared" si="169"/>
        <v>0.21191701874769109</v>
      </c>
      <c r="P101" s="1">
        <f t="shared" si="169"/>
        <v>-2.0324279945531876E-2</v>
      </c>
      <c r="Q101" s="1">
        <f t="shared" si="169"/>
        <v>-0.10079564773336935</v>
      </c>
      <c r="R101" s="1">
        <f t="shared" si="191"/>
        <v>-8.2630297515785767E-2</v>
      </c>
      <c r="S101" s="1">
        <f t="shared" si="170"/>
        <v>-7.8935583613637506E-2</v>
      </c>
      <c r="T101" s="1">
        <f t="shared" si="170"/>
        <v>4.4460621199722272E-3</v>
      </c>
      <c r="U101" s="1">
        <f t="shared" si="170"/>
        <v>-2.8134448585239946E-2</v>
      </c>
      <c r="V101" s="1">
        <f t="shared" si="170"/>
        <v>-0.10543712425983931</v>
      </c>
      <c r="W101" s="1">
        <f t="shared" si="170"/>
        <v>-1.9382588741300166E-2</v>
      </c>
      <c r="X101" s="1">
        <f t="shared" si="170"/>
        <v>-2.4196814394970123E-2</v>
      </c>
      <c r="Y101" s="1">
        <f t="shared" si="170"/>
        <v>-0.11875725417830518</v>
      </c>
      <c r="Z101" s="1">
        <f t="shared" si="170"/>
        <v>-0.2453909856522295</v>
      </c>
      <c r="AA101" s="1">
        <f t="shared" si="170"/>
        <v>-0.20278084181502076</v>
      </c>
      <c r="AB101" s="1">
        <f t="shared" si="170"/>
        <v>-8.7879409332998981E-2</v>
      </c>
      <c r="AC101" s="1">
        <f t="shared" si="170"/>
        <v>5.1880398521829685E-2</v>
      </c>
      <c r="AD101" s="1">
        <f t="shared" si="170"/>
        <v>-0.16474973928450576</v>
      </c>
      <c r="AE101" s="1">
        <f t="shared" si="170"/>
        <v>-0.17856168966046726</v>
      </c>
      <c r="AF101" s="1">
        <f t="shared" si="170"/>
        <v>-0.21708825577660906</v>
      </c>
      <c r="AG101" s="1">
        <f t="shared" si="171"/>
        <v>-8.6392147856024337E-2</v>
      </c>
      <c r="AH101" s="1">
        <f t="shared" si="172"/>
        <v>0.13465626839737022</v>
      </c>
      <c r="AI101" s="1">
        <f t="shared" si="173"/>
        <v>-2.8334178667311583E-2</v>
      </c>
      <c r="AJ101" s="1">
        <f t="shared" si="174"/>
        <v>-0.22499373397716116</v>
      </c>
      <c r="AK101" s="1">
        <f t="shared" si="175"/>
        <v>-0.20164793790546787</v>
      </c>
      <c r="AL101" s="1">
        <f t="shared" si="176"/>
        <v>-0.36779504168491872</v>
      </c>
      <c r="AM101" s="1">
        <f t="shared" si="177"/>
        <v>-6.9462300318036241E-2</v>
      </c>
      <c r="AN101" s="1">
        <f t="shared" si="178"/>
        <v>-0.19429330970673198</v>
      </c>
      <c r="AO101" s="1">
        <f t="shared" si="179"/>
        <v>-0.30769181484766417</v>
      </c>
      <c r="AP101" s="1">
        <f t="shared" si="180"/>
        <v>-0.25899942243554797</v>
      </c>
      <c r="AQ101" s="1">
        <f t="shared" si="181"/>
        <v>3.0311574049697532E-2</v>
      </c>
      <c r="AR101" s="1">
        <f t="shared" si="182"/>
        <v>7.9704531758255204E-2</v>
      </c>
      <c r="AS101" s="1">
        <f t="shared" si="183"/>
        <v>-5.298434915958139E-2</v>
      </c>
      <c r="AT101" s="1">
        <f t="shared" si="184"/>
        <v>-0.21542432724947347</v>
      </c>
      <c r="AU101" s="1">
        <f t="shared" si="185"/>
        <v>-0.36468114743742142</v>
      </c>
      <c r="AV101" s="1">
        <f t="shared" si="185"/>
        <v>-6.4743637892186623E-2</v>
      </c>
      <c r="AW101" s="1">
        <f t="shared" si="186"/>
        <v>7.042648491198289E-2</v>
      </c>
      <c r="AX101" s="1">
        <f t="shared" si="187"/>
        <v>-1.7432064764819954E-2</v>
      </c>
      <c r="AY101" s="1">
        <f t="shared" si="188"/>
        <v>-0.27341534153059732</v>
      </c>
      <c r="AZ101" s="1">
        <f t="shared" si="189"/>
        <v>-0.23887279821423302</v>
      </c>
      <c r="BA101" s="1">
        <f t="shared" si="190"/>
        <v>0.20122536022450244</v>
      </c>
      <c r="BB101" s="1">
        <f t="shared" si="190"/>
        <v>0.39627848886825756</v>
      </c>
      <c r="BC101" s="1">
        <f t="shared" si="190"/>
        <v>-0.20035908869802177</v>
      </c>
      <c r="BD101" s="7"/>
      <c r="BE101" s="7"/>
      <c r="BF101" s="7"/>
      <c r="BG101" s="7"/>
      <c r="BH101" s="7"/>
      <c r="BI101" s="7"/>
      <c r="BJ101" s="7"/>
    </row>
    <row r="102" spans="1:62" x14ac:dyDescent="0.45">
      <c r="B102" s="2" t="s">
        <v>74</v>
      </c>
      <c r="O102" s="1">
        <f t="shared" si="169"/>
        <v>-6.2000691410792674E-2</v>
      </c>
      <c r="P102" s="1">
        <f t="shared" si="169"/>
        <v>1.3180639727859704</v>
      </c>
      <c r="Q102" s="1">
        <f t="shared" si="169"/>
        <v>0.28550285177965407</v>
      </c>
      <c r="R102" s="1">
        <f t="shared" si="191"/>
        <v>-8.4036340038936008E-2</v>
      </c>
      <c r="S102" s="1">
        <f t="shared" si="170"/>
        <v>-0.49175746599285286</v>
      </c>
      <c r="T102" s="1">
        <f t="shared" si="170"/>
        <v>-0.40610793429535397</v>
      </c>
      <c r="U102" s="1">
        <f t="shared" si="170"/>
        <v>0.56118188861151808</v>
      </c>
      <c r="V102" s="1">
        <f t="shared" si="170"/>
        <v>0.52151086480968378</v>
      </c>
      <c r="W102" s="1">
        <f t="shared" si="170"/>
        <v>0.11342280790016068</v>
      </c>
      <c r="X102" s="1">
        <f t="shared" si="170"/>
        <v>0.25097630091215417</v>
      </c>
      <c r="Y102" s="1">
        <f t="shared" si="170"/>
        <v>-0.34263068219258075</v>
      </c>
      <c r="Z102" s="1">
        <f t="shared" si="170"/>
        <v>-4.9155689790964074E-2</v>
      </c>
      <c r="AA102" s="1">
        <f t="shared" si="170"/>
        <v>0.25416971004684097</v>
      </c>
      <c r="AB102" s="1">
        <f t="shared" si="170"/>
        <v>-4.4787177203918338E-2</v>
      </c>
      <c r="AC102" s="1">
        <f t="shared" si="170"/>
        <v>2.8621774170902059E-2</v>
      </c>
      <c r="AD102" s="1">
        <f t="shared" si="170"/>
        <v>1.9920100759633179</v>
      </c>
      <c r="AE102" s="1">
        <f t="shared" si="170"/>
        <v>2.276438807571461</v>
      </c>
      <c r="AF102" s="1">
        <f t="shared" si="170"/>
        <v>3.9154508841650433</v>
      </c>
      <c r="AG102" s="1">
        <f t="shared" si="171"/>
        <v>0.13580536218898631</v>
      </c>
      <c r="AH102" s="1">
        <f t="shared" si="172"/>
        <v>0.50893798523914491</v>
      </c>
      <c r="AI102" s="1">
        <f t="shared" si="173"/>
        <v>0.62536438899253843</v>
      </c>
      <c r="AJ102" s="1">
        <f t="shared" si="174"/>
        <v>1.1505753214700287</v>
      </c>
      <c r="AK102" s="1">
        <f t="shared" si="175"/>
        <v>2.2564546847479008</v>
      </c>
      <c r="AL102" s="1">
        <f t="shared" si="176"/>
        <v>0.75687341368147565</v>
      </c>
      <c r="AM102" s="1">
        <f t="shared" si="177"/>
        <v>2.1900930215161374E-2</v>
      </c>
      <c r="AN102" s="1">
        <f t="shared" si="178"/>
        <v>0.57448093789153454</v>
      </c>
      <c r="AO102" s="1">
        <f t="shared" si="179"/>
        <v>0.20800431337487457</v>
      </c>
      <c r="AP102" s="1">
        <f t="shared" si="180"/>
        <v>0.45593148991028487</v>
      </c>
      <c r="AQ102" s="1">
        <f t="shared" si="181"/>
        <v>8.9365384727833952E-2</v>
      </c>
      <c r="AR102" s="1">
        <f t="shared" si="182"/>
        <v>-0.11615616267397411</v>
      </c>
      <c r="AS102" s="1">
        <f t="shared" si="183"/>
        <v>1.1341917788268989</v>
      </c>
      <c r="AT102" s="1">
        <f t="shared" si="184"/>
        <v>1.3343999618872173</v>
      </c>
      <c r="AU102" s="1">
        <f t="shared" si="185"/>
        <v>1.0113529364289358</v>
      </c>
      <c r="AV102" s="1">
        <f t="shared" si="185"/>
        <v>0.80205631278592593</v>
      </c>
      <c r="AW102" s="1">
        <f t="shared" si="186"/>
        <v>0.22623654400900528</v>
      </c>
      <c r="AX102" s="1">
        <f t="shared" si="187"/>
        <v>0.21496232601192022</v>
      </c>
      <c r="AY102" s="1">
        <f t="shared" si="188"/>
        <v>0.84725504548781805</v>
      </c>
      <c r="AZ102" s="1">
        <f t="shared" si="189"/>
        <v>0.59190788133706551</v>
      </c>
      <c r="BA102" s="1">
        <f t="shared" si="190"/>
        <v>0.26180521813805768</v>
      </c>
      <c r="BB102" s="1">
        <f t="shared" si="190"/>
        <v>-0.16224238098249821</v>
      </c>
      <c r="BC102" s="1">
        <f t="shared" si="190"/>
        <v>6.2211486849170772E-3</v>
      </c>
    </row>
    <row r="103" spans="1:62" x14ac:dyDescent="0.45">
      <c r="B103" s="2" t="s">
        <v>76</v>
      </c>
      <c r="O103" s="1">
        <f t="shared" si="169"/>
        <v>0.20347973734982094</v>
      </c>
      <c r="P103" s="1">
        <f t="shared" si="169"/>
        <v>-5.826293072684674E-3</v>
      </c>
      <c r="Q103" s="1">
        <f t="shared" si="169"/>
        <v>-9.2338241221518569E-2</v>
      </c>
      <c r="R103" s="1">
        <f t="shared" si="191"/>
        <v>-8.2645724894784611E-2</v>
      </c>
      <c r="S103" s="1">
        <f t="shared" si="170"/>
        <v>-8.6472755251846611E-2</v>
      </c>
      <c r="T103" s="1">
        <f t="shared" si="170"/>
        <v>-2.8745912975847165E-4</v>
      </c>
      <c r="U103" s="1">
        <f t="shared" si="170"/>
        <v>-2.2902850252196516E-2</v>
      </c>
      <c r="V103" s="1">
        <f t="shared" si="170"/>
        <v>-9.843827712715647E-2</v>
      </c>
      <c r="W103" s="1">
        <f t="shared" si="170"/>
        <v>-1.7763371253350813E-2</v>
      </c>
      <c r="X103" s="1">
        <f t="shared" si="170"/>
        <v>-2.0562048443050984E-2</v>
      </c>
      <c r="Y103" s="1">
        <f t="shared" si="170"/>
        <v>-0.12347311869960986</v>
      </c>
      <c r="Z103" s="1">
        <f t="shared" si="170"/>
        <v>-0.24076040225739093</v>
      </c>
      <c r="AA103" s="1">
        <f t="shared" si="170"/>
        <v>-0.19181062115721204</v>
      </c>
      <c r="AB103" s="1">
        <f t="shared" si="170"/>
        <v>-8.6791011368575699E-2</v>
      </c>
      <c r="AC103" s="1">
        <f t="shared" si="170"/>
        <v>5.1159212641823659E-2</v>
      </c>
      <c r="AD103" s="1">
        <f t="shared" si="170"/>
        <v>-0.14112121323188542</v>
      </c>
      <c r="AE103" s="1">
        <f t="shared" si="170"/>
        <v>-0.1536245416280454</v>
      </c>
      <c r="AF103" s="1">
        <f t="shared" si="170"/>
        <v>-0.18878323971174937</v>
      </c>
      <c r="AG103" s="1">
        <f t="shared" si="171"/>
        <v>-8.324047698606285E-2</v>
      </c>
      <c r="AH103" s="1">
        <f t="shared" si="172"/>
        <v>0.14170763347044502</v>
      </c>
      <c r="AI103" s="1">
        <f t="shared" si="173"/>
        <v>-1.9299535928804623E-2</v>
      </c>
      <c r="AJ103" s="1">
        <f t="shared" si="174"/>
        <v>-0.20178641336391467</v>
      </c>
      <c r="AK103" s="1">
        <f t="shared" si="175"/>
        <v>-0.16281475653232813</v>
      </c>
      <c r="AL103" s="1">
        <f t="shared" si="176"/>
        <v>-0.33455866583455707</v>
      </c>
      <c r="AM103" s="1">
        <f t="shared" si="177"/>
        <v>-6.6058525871330875E-2</v>
      </c>
      <c r="AN103" s="1">
        <f t="shared" si="178"/>
        <v>-0.1739829542868544</v>
      </c>
      <c r="AO103" s="1">
        <f t="shared" si="179"/>
        <v>-0.29204433957614473</v>
      </c>
      <c r="AP103" s="1">
        <f t="shared" si="180"/>
        <v>-0.23171403662426626</v>
      </c>
      <c r="AQ103" s="1">
        <f t="shared" si="181"/>
        <v>3.263368050406168E-2</v>
      </c>
      <c r="AR103" s="1">
        <f t="shared" si="182"/>
        <v>7.157584915518056E-2</v>
      </c>
      <c r="AS103" s="1">
        <f t="shared" si="183"/>
        <v>-3.2121899123334963E-2</v>
      </c>
      <c r="AT103" s="1">
        <f t="shared" si="184"/>
        <v>-0.17683443758886941</v>
      </c>
      <c r="AU103" s="1">
        <f t="shared" si="185"/>
        <v>-0.33316181569597936</v>
      </c>
      <c r="AV103" s="1">
        <f t="shared" si="185"/>
        <v>-2.5343565054048334E-2</v>
      </c>
      <c r="AW103" s="1">
        <f t="shared" si="186"/>
        <v>8.0001113314621008E-2</v>
      </c>
      <c r="AX103" s="1">
        <f t="shared" si="187"/>
        <v>6.9992585645595184E-4</v>
      </c>
      <c r="AY103" s="1">
        <f t="shared" si="188"/>
        <v>-0.22773215864814533</v>
      </c>
      <c r="AZ103" s="1">
        <f t="shared" si="189"/>
        <v>-0.19703647764418142</v>
      </c>
      <c r="BA103" s="1">
        <f t="shared" si="190"/>
        <v>0.20436182980626616</v>
      </c>
      <c r="BB103" s="1">
        <f t="shared" si="190"/>
        <v>0.35588387418450851</v>
      </c>
      <c r="BC103" s="1">
        <f t="shared" si="190"/>
        <v>-0.19178969184736228</v>
      </c>
    </row>
    <row r="104" spans="1:62" x14ac:dyDescent="0.45">
      <c r="B104" s="2" t="s">
        <v>77</v>
      </c>
      <c r="O104" s="1">
        <f t="shared" si="169"/>
        <v>1.3159329392658741</v>
      </c>
      <c r="P104" s="1">
        <f t="shared" si="169"/>
        <v>0.80974232003965962</v>
      </c>
      <c r="Q104" s="1">
        <f t="shared" si="169"/>
        <v>-1.0991436429111265</v>
      </c>
      <c r="R104" s="1">
        <f t="shared" si="191"/>
        <v>-1.0460030403026577</v>
      </c>
      <c r="S104" s="1">
        <f t="shared" si="170"/>
        <v>-0.59687626774847846</v>
      </c>
      <c r="T104" s="1">
        <f t="shared" si="170"/>
        <v>-1.1373643813323726</v>
      </c>
      <c r="U104" s="1">
        <f t="shared" si="170"/>
        <v>-1.0538370646391713</v>
      </c>
      <c r="V104" s="1">
        <f t="shared" si="170"/>
        <v>-0.76370837619712462</v>
      </c>
      <c r="W104" s="1">
        <f t="shared" si="170"/>
        <v>-0.39703900413381266</v>
      </c>
      <c r="X104" s="1">
        <f t="shared" si="170"/>
        <v>-0.81571391480148581</v>
      </c>
      <c r="Y104" s="1">
        <f t="shared" si="170"/>
        <v>-0.78197413346847711</v>
      </c>
      <c r="Z104" s="1">
        <f t="shared" si="170"/>
        <v>-0.86655441123963983</v>
      </c>
      <c r="AA104" s="1">
        <f t="shared" si="170"/>
        <v>1.213357557984418E-2</v>
      </c>
      <c r="AB104" s="1">
        <f t="shared" si="170"/>
        <v>-1.0794834211963598</v>
      </c>
      <c r="AC104" s="1">
        <f t="shared" si="170"/>
        <v>8.2079149017181479</v>
      </c>
      <c r="AD104" s="1">
        <f t="shared" si="170"/>
        <v>-10.056107446554531</v>
      </c>
      <c r="AE104" s="1">
        <f t="shared" si="170"/>
        <v>-1.1807754236304122</v>
      </c>
      <c r="AF104" s="1">
        <f t="shared" si="170"/>
        <v>-2.9522900157219927</v>
      </c>
      <c r="AG104" s="1">
        <f t="shared" si="171"/>
        <v>-14.667994567677702</v>
      </c>
      <c r="AH104" s="1">
        <f t="shared" si="172"/>
        <v>5.1836793200013629</v>
      </c>
      <c r="AI104" s="1">
        <f t="shared" si="173"/>
        <v>1.2863282786617005</v>
      </c>
      <c r="AJ104" s="1">
        <f t="shared" si="174"/>
        <v>5.8312494719116268</v>
      </c>
      <c r="AK104" s="1">
        <f t="shared" si="175"/>
        <v>4.6861117515948232</v>
      </c>
      <c r="AL104" s="1">
        <f t="shared" si="176"/>
        <v>3.1191382277494704</v>
      </c>
      <c r="AM104" s="1">
        <f t="shared" si="177"/>
        <v>0.63850543944181593</v>
      </c>
      <c r="AN104" s="1">
        <f t="shared" si="178"/>
        <v>-14.164579960831679</v>
      </c>
      <c r="AO104" s="1">
        <f t="shared" si="179"/>
        <v>-3.1439320126980825</v>
      </c>
      <c r="AP104" s="1">
        <f t="shared" si="180"/>
        <v>2.1961176976472601</v>
      </c>
      <c r="AQ104" s="1">
        <f t="shared" si="181"/>
        <v>-19.832765948335609</v>
      </c>
      <c r="AR104" s="1">
        <f t="shared" si="182"/>
        <v>1.8125779129002439</v>
      </c>
      <c r="AS104" s="1">
        <f t="shared" si="183"/>
        <v>-0.25640719911501386</v>
      </c>
      <c r="AT104" s="1">
        <f t="shared" si="184"/>
        <v>-0.39445986310741876</v>
      </c>
      <c r="AU104" s="1">
        <f t="shared" si="185"/>
        <v>-0.50761349953400625</v>
      </c>
      <c r="AV104" s="1">
        <f t="shared" si="185"/>
        <v>-0.37414259982315423</v>
      </c>
      <c r="AW104" s="1">
        <f t="shared" si="186"/>
        <v>-0.28752209266388473</v>
      </c>
      <c r="AX104" s="1">
        <f t="shared" si="187"/>
        <v>-0.44214316739070936</v>
      </c>
      <c r="AY104" s="1">
        <f t="shared" si="188"/>
        <v>-0.42992309778604409</v>
      </c>
      <c r="AZ104" s="1">
        <f t="shared" si="189"/>
        <v>-0.53278580331656822</v>
      </c>
      <c r="BA104" s="1">
        <f t="shared" si="190"/>
        <v>0.11440530689476036</v>
      </c>
      <c r="BB104" s="1">
        <f t="shared" si="190"/>
        <v>0.68624343505565011</v>
      </c>
      <c r="BC104" s="1">
        <f t="shared" si="190"/>
        <v>-0.82036906242228302</v>
      </c>
    </row>
    <row r="105" spans="1:62" x14ac:dyDescent="0.45">
      <c r="B105" s="2" t="s">
        <v>78</v>
      </c>
      <c r="O105" s="1">
        <f t="shared" si="169"/>
        <v>0.22100381729100649</v>
      </c>
      <c r="P105" s="1">
        <f t="shared" si="169"/>
        <v>-4.0300759181223444E-2</v>
      </c>
      <c r="Q105" s="1">
        <f t="shared" si="169"/>
        <v>-0.1198064401386626</v>
      </c>
      <c r="R105" s="1">
        <f t="shared" si="191"/>
        <v>-8.2103901191285189E-2</v>
      </c>
      <c r="S105" s="1">
        <f t="shared" si="170"/>
        <v>-7.7705610270789593E-2</v>
      </c>
      <c r="T105" s="1">
        <f t="shared" si="170"/>
        <v>2.4477030308296177E-2</v>
      </c>
      <c r="U105" s="1">
        <f t="shared" si="170"/>
        <v>-1.5071710709275155E-2</v>
      </c>
      <c r="V105" s="1">
        <f t="shared" si="170"/>
        <v>-0.1163728572902647</v>
      </c>
      <c r="W105" s="1">
        <f t="shared" si="170"/>
        <v>-2.3476206560948842E-2</v>
      </c>
      <c r="X105" s="1">
        <f t="shared" si="170"/>
        <v>-1.6341064726808407E-2</v>
      </c>
      <c r="Y105" s="1">
        <f t="shared" si="170"/>
        <v>-0.13385383417071528</v>
      </c>
      <c r="Z105" s="1">
        <f t="shared" si="170"/>
        <v>-0.25605792495124413</v>
      </c>
      <c r="AA105" s="1">
        <f t="shared" si="170"/>
        <v>-0.28840742623645121</v>
      </c>
      <c r="AB105" s="1">
        <f t="shared" si="170"/>
        <v>-9.2188703203041067E-2</v>
      </c>
      <c r="AC105" s="1">
        <f t="shared" si="170"/>
        <v>5.797451256510544E-2</v>
      </c>
      <c r="AD105" s="1">
        <f t="shared" si="170"/>
        <v>-0.23007025951399496</v>
      </c>
      <c r="AE105" s="1">
        <f t="shared" si="170"/>
        <v>-0.17825824488492881</v>
      </c>
      <c r="AF105" s="1">
        <f t="shared" si="170"/>
        <v>-0.23457564854660318</v>
      </c>
      <c r="AG105" s="1">
        <f t="shared" si="171"/>
        <v>-0.1030642505162469</v>
      </c>
      <c r="AH105" s="1">
        <f t="shared" si="172"/>
        <v>2.5629048788122999E-2</v>
      </c>
      <c r="AI105" s="1">
        <f t="shared" si="173"/>
        <v>-0.17440296263147104</v>
      </c>
      <c r="AJ105" s="1">
        <f t="shared" si="174"/>
        <v>-0.435533640071043</v>
      </c>
      <c r="AK105" s="1">
        <f t="shared" si="175"/>
        <v>-0.95537453884616652</v>
      </c>
      <c r="AL105" s="1">
        <f t="shared" si="176"/>
        <v>-0.62455345563788556</v>
      </c>
      <c r="AM105" s="1">
        <f t="shared" si="177"/>
        <v>-0.13980828913640841</v>
      </c>
      <c r="AN105" s="1">
        <f t="shared" si="178"/>
        <v>-0.35418145747421848</v>
      </c>
      <c r="AO105" s="1">
        <f t="shared" si="179"/>
        <v>-0.73378658724185319</v>
      </c>
      <c r="AP105" s="1">
        <f t="shared" si="180"/>
        <v>-0.7736697342957759</v>
      </c>
      <c r="AQ105" s="1">
        <f t="shared" si="181"/>
        <v>-0.25263194682319556</v>
      </c>
      <c r="AR105" s="1">
        <f t="shared" si="182"/>
        <v>1.8363075988284017E-2</v>
      </c>
      <c r="AS105" s="1">
        <f t="shared" si="183"/>
        <v>-9.3106075272958777E-2</v>
      </c>
      <c r="AT105" s="1">
        <f t="shared" si="184"/>
        <v>-0.24452012642820375</v>
      </c>
      <c r="AU105" s="1">
        <f t="shared" si="185"/>
        <v>-0.30930575806461202</v>
      </c>
      <c r="AV105" s="1">
        <f t="shared" si="185"/>
        <v>-1.6583974055462858E-2</v>
      </c>
      <c r="AW105" s="1">
        <f t="shared" si="186"/>
        <v>15.584832709067705</v>
      </c>
      <c r="AX105" s="1">
        <f t="shared" si="187"/>
        <v>0.4534414427517004</v>
      </c>
      <c r="AY105" s="1">
        <f t="shared" si="188"/>
        <v>-0.38689999616669535</v>
      </c>
      <c r="AZ105" s="1">
        <f t="shared" si="189"/>
        <v>-0.42067841395790262</v>
      </c>
      <c r="BA105" s="1">
        <f t="shared" si="190"/>
        <v>0.57943303567420479</v>
      </c>
      <c r="BB105" s="1">
        <f t="shared" si="190"/>
        <v>1.1842957214244629</v>
      </c>
      <c r="BC105" s="1">
        <f t="shared" si="190"/>
        <v>6.7719274757998882E-2</v>
      </c>
    </row>
    <row r="106" spans="1:62" x14ac:dyDescent="0.45">
      <c r="B106" s="2" t="s">
        <v>79</v>
      </c>
      <c r="O106" s="1">
        <f t="shared" si="169"/>
        <v>2.9846037159097616E-2</v>
      </c>
      <c r="P106" s="1">
        <f t="shared" si="169"/>
        <v>-0.28359646444991771</v>
      </c>
      <c r="Q106" s="1">
        <f t="shared" si="169"/>
        <v>0.219431851058</v>
      </c>
      <c r="R106" s="1">
        <f t="shared" si="191"/>
        <v>0.28200289682465196</v>
      </c>
      <c r="S106" s="1">
        <f t="shared" si="170"/>
        <v>0.37368037995289982</v>
      </c>
      <c r="T106" s="1">
        <f t="shared" si="170"/>
        <v>2.6249880221503301</v>
      </c>
      <c r="U106" s="1">
        <f t="shared" si="170"/>
        <v>2.1939406097316327</v>
      </c>
      <c r="V106" s="1">
        <f t="shared" si="170"/>
        <v>0.63791617222558772</v>
      </c>
      <c r="W106" s="1">
        <f t="shared" si="170"/>
        <v>0.37004984118986717</v>
      </c>
      <c r="X106" s="1">
        <f t="shared" si="170"/>
        <v>0.86829954250943331</v>
      </c>
      <c r="Y106" s="1">
        <f t="shared" si="170"/>
        <v>0.39288476155246288</v>
      </c>
      <c r="Z106" s="1">
        <f t="shared" si="170"/>
        <v>0.15793166713777973</v>
      </c>
      <c r="AA106" s="1">
        <f t="shared" si="170"/>
        <v>-0.40640236490847181</v>
      </c>
      <c r="AB106" s="1">
        <f t="shared" si="170"/>
        <v>0.62164876925694257</v>
      </c>
      <c r="AC106" s="1">
        <f t="shared" si="170"/>
        <v>0.28750183187498179</v>
      </c>
      <c r="AD106" s="1">
        <f t="shared" si="170"/>
        <v>-0.36326072193716252</v>
      </c>
      <c r="AE106" s="1">
        <f t="shared" si="170"/>
        <v>7.7531088897125011E-2</v>
      </c>
      <c r="AF106" s="1">
        <f t="shared" si="170"/>
        <v>-0.46508216668920077</v>
      </c>
      <c r="AG106" s="1">
        <f t="shared" si="171"/>
        <v>-0.62515215243191891</v>
      </c>
      <c r="AH106" s="1">
        <f t="shared" si="172"/>
        <v>-0.84143380433083914</v>
      </c>
      <c r="AI106" s="1">
        <f t="shared" si="173"/>
        <v>-0.85162804616433019</v>
      </c>
      <c r="AJ106" s="1">
        <f t="shared" si="174"/>
        <v>-1.1196156638742703</v>
      </c>
      <c r="AK106" s="1">
        <f t="shared" si="175"/>
        <v>-1.6730463510358189</v>
      </c>
      <c r="AL106" s="1">
        <f t="shared" si="176"/>
        <v>-0.91712199246441306</v>
      </c>
      <c r="AM106" s="1">
        <f t="shared" si="177"/>
        <v>-0.66083502607333688</v>
      </c>
      <c r="AN106" s="1">
        <f t="shared" si="178"/>
        <v>-0.84359783078763573</v>
      </c>
      <c r="AO106" s="1">
        <f t="shared" si="179"/>
        <v>-1.2192277974725627</v>
      </c>
      <c r="AP106" s="1">
        <f t="shared" si="180"/>
        <v>-1.3462020624389048</v>
      </c>
      <c r="AQ106" s="1">
        <f t="shared" si="181"/>
        <v>-1.0907705537007897</v>
      </c>
      <c r="AR106" s="1">
        <f t="shared" si="182"/>
        <v>-0.53704360613436419</v>
      </c>
      <c r="AS106" s="1">
        <f t="shared" si="183"/>
        <v>0.12033311671511626</v>
      </c>
      <c r="AT106" s="1">
        <f t="shared" si="184"/>
        <v>0.73839972527472941</v>
      </c>
      <c r="AU106" s="1">
        <f t="shared" si="185"/>
        <v>1.1074309875583266</v>
      </c>
      <c r="AV106" s="1">
        <f t="shared" si="185"/>
        <v>-2.2456496478115557</v>
      </c>
      <c r="AW106" s="1">
        <f t="shared" si="186"/>
        <v>-1.4737965831650621</v>
      </c>
      <c r="AX106" s="1">
        <f t="shared" si="187"/>
        <v>3.9320153213534539</v>
      </c>
      <c r="AY106" s="1">
        <f t="shared" si="188"/>
        <v>-0.24776258220172243</v>
      </c>
      <c r="AZ106" s="1">
        <f t="shared" si="189"/>
        <v>-8.627495742104585E-2</v>
      </c>
      <c r="BA106" s="1">
        <f t="shared" si="190"/>
        <v>-0.3365504250233482</v>
      </c>
      <c r="BB106" s="1">
        <f t="shared" si="190"/>
        <v>0.29786928361368581</v>
      </c>
      <c r="BC106" s="1">
        <f t="shared" si="190"/>
        <v>-7.8195283747557944</v>
      </c>
    </row>
  </sheetData>
  <conditionalFormatting sqref="O19:BC25">
    <cfRule type="cellIs" dxfId="55" priority="29" operator="lessThan">
      <formula>-0.0051</formula>
    </cfRule>
    <cfRule type="cellIs" dxfId="54" priority="30" operator="greaterThan">
      <formula>0.0051</formula>
    </cfRule>
  </conditionalFormatting>
  <conditionalFormatting sqref="O41:AZ48">
    <cfRule type="cellIs" dxfId="53" priority="27" operator="lessThan">
      <formula>-0.0051</formula>
    </cfRule>
    <cfRule type="cellIs" dxfId="52" priority="28" operator="greaterThan">
      <formula>0.0051</formula>
    </cfRule>
  </conditionalFormatting>
  <conditionalFormatting sqref="O67:AZ76">
    <cfRule type="cellIs" dxfId="51" priority="25" operator="lessThan">
      <formula>-0.0051</formula>
    </cfRule>
    <cfRule type="cellIs" dxfId="50" priority="26" operator="greaterThan">
      <formula>0.0051</formula>
    </cfRule>
  </conditionalFormatting>
  <conditionalFormatting sqref="C19:C25">
    <cfRule type="cellIs" dxfId="49" priority="23" operator="lessThan">
      <formula>-0.0051</formula>
    </cfRule>
    <cfRule type="cellIs" dxfId="48" priority="24" operator="greaterThan">
      <formula>0.0051</formula>
    </cfRule>
  </conditionalFormatting>
  <conditionalFormatting sqref="D19:N25">
    <cfRule type="cellIs" dxfId="47" priority="21" operator="lessThan">
      <formula>-0.0051</formula>
    </cfRule>
    <cfRule type="cellIs" dxfId="46" priority="22" operator="greaterThan">
      <formula>0.0051</formula>
    </cfRule>
  </conditionalFormatting>
  <conditionalFormatting sqref="C41:C48">
    <cfRule type="cellIs" dxfId="45" priority="19" operator="lessThan">
      <formula>-0.0051</formula>
    </cfRule>
    <cfRule type="cellIs" dxfId="44" priority="20" operator="greaterThan">
      <formula>0.0051</formula>
    </cfRule>
  </conditionalFormatting>
  <conditionalFormatting sqref="D41:N48">
    <cfRule type="cellIs" dxfId="43" priority="17" operator="lessThan">
      <formula>-0.0051</formula>
    </cfRule>
    <cfRule type="cellIs" dxfId="42" priority="18" operator="greaterThan">
      <formula>0.0051</formula>
    </cfRule>
  </conditionalFormatting>
  <conditionalFormatting sqref="C67:C76">
    <cfRule type="cellIs" dxfId="41" priority="15" operator="lessThan">
      <formula>-0.0051</formula>
    </cfRule>
    <cfRule type="cellIs" dxfId="40" priority="16" operator="greaterThan">
      <formula>0.0051</formula>
    </cfRule>
  </conditionalFormatting>
  <conditionalFormatting sqref="D67:N76">
    <cfRule type="cellIs" dxfId="39" priority="13" operator="lessThan">
      <formula>-0.0051</formula>
    </cfRule>
    <cfRule type="cellIs" dxfId="38" priority="14" operator="greaterThan">
      <formula>0.0051</formula>
    </cfRule>
  </conditionalFormatting>
  <conditionalFormatting sqref="BA41:BC48">
    <cfRule type="cellIs" dxfId="37" priority="11" operator="lessThan">
      <formula>-0.0051</formula>
    </cfRule>
    <cfRule type="cellIs" dxfId="36" priority="12" operator="greaterThan">
      <formula>0.0051</formula>
    </cfRule>
  </conditionalFormatting>
  <conditionalFormatting sqref="BA67:BC76">
    <cfRule type="cellIs" dxfId="35" priority="9" operator="lessThan">
      <formula>-0.0051</formula>
    </cfRule>
    <cfRule type="cellIs" dxfId="34" priority="10" operator="greaterThan">
      <formula>0.0051</formula>
    </cfRule>
  </conditionalFormatting>
  <conditionalFormatting sqref="O94:BC106">
    <cfRule type="cellIs" dxfId="33" priority="7" operator="lessThan">
      <formula>-0.0051</formula>
    </cfRule>
    <cfRule type="cellIs" dxfId="32" priority="8" operator="greaterThan">
      <formula>0.0051</formula>
    </cfRule>
  </conditionalFormatting>
  <conditionalFormatting sqref="C94:C101">
    <cfRule type="cellIs" dxfId="31" priority="5" operator="lessThan">
      <formula>-0.0051</formula>
    </cfRule>
    <cfRule type="cellIs" dxfId="30" priority="6" operator="greaterThan">
      <formula>0.0051</formula>
    </cfRule>
  </conditionalFormatting>
  <conditionalFormatting sqref="D94:N101">
    <cfRule type="cellIs" dxfId="29" priority="3" operator="lessThan">
      <formula>-0.0051</formula>
    </cfRule>
    <cfRule type="cellIs" dxfId="28" priority="4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5:BJ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67" sqref="S67:V76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15" width="9.140625" style="7"/>
    <col min="16" max="17" width="9.140625" style="7" customWidth="1"/>
    <col min="18" max="22" width="9.140625" style="7"/>
  </cols>
  <sheetData>
    <row r="1" spans="1:22" thickBot="1" x14ac:dyDescent="0.45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</row>
    <row r="2" spans="1:22" ht="19.5" thickTop="1" x14ac:dyDescent="0.45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3551.0705045279997</v>
      </c>
      <c r="S2" s="3">
        <f>SUM(Monthly!AY2:BA2)</f>
        <v>3869.3485251392417</v>
      </c>
      <c r="T2" s="3">
        <f>SUM(Monthly!BB2:BD2)</f>
        <v>2179.834641722</v>
      </c>
      <c r="U2" s="3">
        <f>SUM(Monthly!BE2:BG2)</f>
        <v>0</v>
      </c>
      <c r="V2" s="3">
        <f>SUM(Monthly!BH2:BJ2)</f>
        <v>0</v>
      </c>
    </row>
    <row r="3" spans="1:22" x14ac:dyDescent="0.45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2830.830178528</v>
      </c>
      <c r="S3" s="3">
        <f>SUM(Monthly!AY3:BA3)</f>
        <v>3102.8259541392422</v>
      </c>
      <c r="T3" s="3">
        <f>SUM(Monthly!BB3:BD3)</f>
        <v>1710.0621487220001</v>
      </c>
      <c r="U3" s="3">
        <f>SUM(Monthly!BE3:BG3)</f>
        <v>0</v>
      </c>
      <c r="V3" s="3">
        <f>SUM(Monthly!BH3:BJ3)</f>
        <v>0</v>
      </c>
    </row>
    <row r="4" spans="1:22" x14ac:dyDescent="0.45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460.5725623851788</v>
      </c>
      <c r="S4" s="3">
        <f>SUM(Monthly!AY4:BA4)</f>
        <v>396.60016771767425</v>
      </c>
      <c r="T4" s="3">
        <f>SUM(Monthly!BB4:BD4)</f>
        <v>258.27084495653486</v>
      </c>
      <c r="U4" s="3">
        <f>SUM(Monthly!BE4:BG4)</f>
        <v>0</v>
      </c>
      <c r="V4" s="3">
        <f>SUM(Monthly!BH4:BJ4)</f>
        <v>0</v>
      </c>
    </row>
    <row r="5" spans="1:22" x14ac:dyDescent="0.45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79.767220147000018</v>
      </c>
      <c r="U5" s="3">
        <f>SUM(Monthly!BE5:BG5)</f>
        <v>0</v>
      </c>
      <c r="V5" s="3">
        <f>SUM(Monthly!BH5:BJ5)</f>
        <v>0</v>
      </c>
    </row>
    <row r="6" spans="1:22" x14ac:dyDescent="0.45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7.5864349539999987</v>
      </c>
      <c r="T6" s="3">
        <f>SUM(Monthly!BB6:BD6)</f>
        <v>6.5525783629999994</v>
      </c>
      <c r="U6" s="3">
        <f>SUM(Monthly!BE6:BG6)</f>
        <v>0</v>
      </c>
      <c r="V6" s="3">
        <f>SUM(Monthly!BH6:BJ6)</f>
        <v>0</v>
      </c>
    </row>
    <row r="7" spans="1:22" x14ac:dyDescent="0.45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242.52864654317881</v>
      </c>
      <c r="S7" s="3">
        <f>SUM(Monthly!AY7:BA7)</f>
        <v>245.0200399336743</v>
      </c>
      <c r="T7" s="3">
        <f>SUM(Monthly!BB7:BD7)</f>
        <v>166.01720219453489</v>
      </c>
      <c r="U7" s="3">
        <f>SUM(Monthly!BE7:BG7)</f>
        <v>0</v>
      </c>
      <c r="V7" s="3">
        <f>SUM(Monthly!BH7:BJ7)</f>
        <v>0</v>
      </c>
    </row>
    <row r="8" spans="1:22" x14ac:dyDescent="0.45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2370.2576161428215</v>
      </c>
      <c r="S8" s="3">
        <f>SUM(Monthly!AY8:BA8)</f>
        <v>2706.225786421568</v>
      </c>
      <c r="T8" s="3">
        <f>SUM(Monthly!BB8:BD8)</f>
        <v>1451.7913037654653</v>
      </c>
      <c r="U8" s="3">
        <f>SUM(Monthly!BE8:BG8)</f>
        <v>0</v>
      </c>
      <c r="V8" s="3">
        <f>SUM(Monthly!BH8:BJ8)</f>
        <v>0</v>
      </c>
    </row>
    <row r="9" spans="1:22" x14ac:dyDescent="0.45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469.77249300000005</v>
      </c>
      <c r="U9" s="3">
        <f>SUM(Monthly!BE9:BG9)</f>
        <v>0</v>
      </c>
      <c r="V9" s="3">
        <f>SUM(Monthly!BH9:BJ9)</f>
        <v>0</v>
      </c>
    </row>
    <row r="10" spans="1:22" x14ac:dyDescent="0.45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47.258385000000011</v>
      </c>
      <c r="U10" s="3">
        <f>SUM(Monthly!BE10:BG10)</f>
        <v>0</v>
      </c>
      <c r="V10" s="3">
        <f>SUM(Monthly!BH10:BJ10)</f>
        <v>0</v>
      </c>
    </row>
    <row r="11" spans="1:22" x14ac:dyDescent="0.45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422.51410799999974</v>
      </c>
      <c r="U11" s="3">
        <f>SUM(Monthly!BE11:BG11)</f>
        <v>0</v>
      </c>
      <c r="V11" s="3">
        <f>SUM(Monthly!BH11:BJ11)</f>
        <v>0</v>
      </c>
    </row>
    <row r="12" spans="1:22" x14ac:dyDescent="0.45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3551.0705045279997</v>
      </c>
      <c r="S12" s="3">
        <f>SUM(Monthly!AY12:BA12)</f>
        <v>3869.3485251392417</v>
      </c>
      <c r="T12" s="3">
        <f>SUM(Monthly!BB12:BD12)</f>
        <v>2179.834641722</v>
      </c>
      <c r="U12" s="3">
        <f>SUM(Monthly!BE12:BG12)</f>
        <v>0</v>
      </c>
      <c r="V12" s="3">
        <f>SUM(Monthly!BH12:BJ12)</f>
        <v>0</v>
      </c>
    </row>
    <row r="13" spans="1:22" x14ac:dyDescent="0.45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2343.0857485279998</v>
      </c>
      <c r="S13" s="3">
        <f>SUM(Monthly!AY13:BA13)</f>
        <v>2549.5072011392417</v>
      </c>
      <c r="T13" s="3">
        <f>SUM(Monthly!BB13:BD13)</f>
        <v>1354.5915587220002</v>
      </c>
      <c r="U13" s="3">
        <f>SUM(Monthly!BE13:BG13)</f>
        <v>0</v>
      </c>
      <c r="V13" s="3">
        <f>SUM(Monthly!BH13:BJ13)</f>
        <v>0</v>
      </c>
    </row>
    <row r="14" spans="1:22" x14ac:dyDescent="0.45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825.24308299999996</v>
      </c>
      <c r="U14" s="3">
        <f>SUM(Monthly!BE14:BG14)</f>
        <v>0</v>
      </c>
      <c r="V14" s="3">
        <f>SUM(Monthly!BH14:BJ14)</f>
        <v>0</v>
      </c>
    </row>
    <row r="15" spans="1:22" x14ac:dyDescent="0.45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402.7289750000001</v>
      </c>
      <c r="U15" s="3">
        <f>SUM(Monthly!BE15:BG15)</f>
        <v>0</v>
      </c>
      <c r="V15" s="3">
        <f>SUM(Monthly!BH15:BJ15)</f>
        <v>0</v>
      </c>
    </row>
    <row r="16" spans="1:22" ht="19.5" thickBot="1" x14ac:dyDescent="0.5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422.51410799999974</v>
      </c>
      <c r="U16" s="6">
        <f>SUM(Monthly!BE16:BG16)</f>
        <v>0</v>
      </c>
      <c r="V16" s="6">
        <f>SUM(Monthly!BH16:BJ16)</f>
        <v>0</v>
      </c>
    </row>
    <row r="17" spans="1:22" ht="19.5" thickTop="1" x14ac:dyDescent="0.45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355.4705899999999</v>
      </c>
      <c r="U17" s="3">
        <f t="shared" si="0"/>
        <v>0</v>
      </c>
      <c r="V17" s="3">
        <f t="shared" si="0"/>
        <v>0</v>
      </c>
    </row>
    <row r="19" spans="1:22" x14ac:dyDescent="0.45">
      <c r="B19" s="2" t="s">
        <v>2</v>
      </c>
      <c r="C19" s="20"/>
      <c r="D19" s="20"/>
      <c r="E19" s="20"/>
      <c r="F19" s="20"/>
      <c r="G19" s="1">
        <f>G3/C3-1</f>
        <v>7.0601772544314212E-3</v>
      </c>
      <c r="H19" s="1">
        <f t="shared" ref="H19:R24" si="1">H3/D3-1</f>
        <v>-0.24443173539650365</v>
      </c>
      <c r="I19" s="1">
        <f t="shared" si="1"/>
        <v>-0.22812044322760283</v>
      </c>
      <c r="J19" s="1">
        <f t="shared" si="1"/>
        <v>-0.20748607413642495</v>
      </c>
      <c r="K19" s="1">
        <f t="shared" si="1"/>
        <v>-6.6991433210846218E-2</v>
      </c>
      <c r="L19" s="1">
        <f t="shared" si="1"/>
        <v>1.3445596383795611E-2</v>
      </c>
      <c r="M19" s="1">
        <f t="shared" si="1"/>
        <v>0.37548697836203515</v>
      </c>
      <c r="N19" s="1">
        <f t="shared" si="1"/>
        <v>0.31807242526397372</v>
      </c>
      <c r="O19" s="1">
        <f t="shared" si="1"/>
        <v>0.26699084017838803</v>
      </c>
      <c r="P19" s="1">
        <f t="shared" si="1"/>
        <v>0.37926547020646439</v>
      </c>
      <c r="Q19" s="1">
        <f t="shared" si="1"/>
        <v>-0.12867380658186489</v>
      </c>
      <c r="R19" s="1">
        <f t="shared" si="1"/>
        <v>-8.4058603604033277E-2</v>
      </c>
      <c r="S19" s="1"/>
      <c r="T19" s="1"/>
      <c r="U19" s="1"/>
      <c r="V19" s="1"/>
    </row>
    <row r="20" spans="1:22" x14ac:dyDescent="0.45">
      <c r="B20" s="2" t="s">
        <v>3</v>
      </c>
      <c r="C20" s="20"/>
      <c r="D20" s="20"/>
      <c r="E20" s="20"/>
      <c r="F20" s="20"/>
      <c r="G20" s="1">
        <f t="shared" ref="G20:G24" si="2">G4/C4-1</f>
        <v>0.27860302016717875</v>
      </c>
      <c r="H20" s="1">
        <f t="shared" si="1"/>
        <v>0.19174415547400137</v>
      </c>
      <c r="I20" s="1">
        <f t="shared" si="1"/>
        <v>-4.595576211587149E-2</v>
      </c>
      <c r="J20" s="1">
        <f t="shared" si="1"/>
        <v>2.7817709155381953E-2</v>
      </c>
      <c r="K20" s="1">
        <f t="shared" si="1"/>
        <v>-0.21969716820718477</v>
      </c>
      <c r="L20" s="1">
        <f t="shared" si="1"/>
        <v>-0.14766328854352206</v>
      </c>
      <c r="M20" s="1">
        <f t="shared" si="1"/>
        <v>6.8004632439400803E-2</v>
      </c>
      <c r="N20" s="1">
        <f t="shared" si="1"/>
        <v>8.2196479461925431E-2</v>
      </c>
      <c r="O20" s="1">
        <f t="shared" si="1"/>
        <v>0.25015603471203041</v>
      </c>
      <c r="P20" s="1">
        <f t="shared" si="1"/>
        <v>0.30097206750946182</v>
      </c>
      <c r="Q20" s="1">
        <f t="shared" si="1"/>
        <v>0.11480532190291282</v>
      </c>
      <c r="R20" s="1">
        <f t="shared" si="1"/>
        <v>-7.0019679219343045E-3</v>
      </c>
      <c r="S20" s="1"/>
      <c r="T20" s="1"/>
      <c r="U20" s="1"/>
      <c r="V20" s="1"/>
    </row>
    <row r="21" spans="1:22" x14ac:dyDescent="0.45">
      <c r="B21" s="2" t="s">
        <v>4</v>
      </c>
      <c r="C21" s="20"/>
      <c r="D21" s="20"/>
      <c r="E21" s="20"/>
      <c r="F21" s="20"/>
      <c r="G21" s="1">
        <f t="shared" si="2"/>
        <v>0.43404365987399474</v>
      </c>
      <c r="H21" s="1">
        <f t="shared" si="1"/>
        <v>0.35957084182885213</v>
      </c>
      <c r="I21" s="1">
        <f t="shared" si="1"/>
        <v>-2.514200208113071E-2</v>
      </c>
      <c r="J21" s="1">
        <f t="shared" si="1"/>
        <v>5.3326517003130514E-2</v>
      </c>
      <c r="K21" s="1">
        <f t="shared" si="1"/>
        <v>-0.37813906816248055</v>
      </c>
      <c r="L21" s="1">
        <f t="shared" si="1"/>
        <v>-0.3406082188488001</v>
      </c>
      <c r="M21" s="1">
        <f t="shared" si="1"/>
        <v>0.13551808394894471</v>
      </c>
      <c r="N21" s="1">
        <f t="shared" si="1"/>
        <v>0.10595126015557343</v>
      </c>
      <c r="O21" s="1">
        <f t="shared" si="1"/>
        <v>0.31830233256669205</v>
      </c>
      <c r="P21" s="1">
        <f t="shared" si="1"/>
        <v>0.40902014132958242</v>
      </c>
      <c r="Q21" s="1">
        <f t="shared" si="1"/>
        <v>5.1252223808734731E-2</v>
      </c>
      <c r="R21" s="1">
        <f t="shared" si="1"/>
        <v>-6.457745377783175E-2</v>
      </c>
      <c r="S21" s="1"/>
      <c r="T21" s="1"/>
      <c r="U21" s="1"/>
      <c r="V21" s="1"/>
    </row>
    <row r="22" spans="1:22" x14ac:dyDescent="0.45">
      <c r="B22" s="2" t="s">
        <v>5</v>
      </c>
      <c r="C22" s="20"/>
      <c r="D22" s="20"/>
      <c r="E22" s="20"/>
      <c r="F22" s="20"/>
      <c r="G22" s="1">
        <f t="shared" si="2"/>
        <v>0.21757275864285464</v>
      </c>
      <c r="H22" s="1">
        <f t="shared" si="1"/>
        <v>-1.0814856150792251E-2</v>
      </c>
      <c r="I22" s="1">
        <f t="shared" si="1"/>
        <v>-0.49691901582205633</v>
      </c>
      <c r="J22" s="1">
        <f t="shared" si="1"/>
        <v>-3.9447973609530007E-2</v>
      </c>
      <c r="K22" s="1">
        <f t="shared" si="1"/>
        <v>-0.22505424842836685</v>
      </c>
      <c r="L22" s="1">
        <f t="shared" si="1"/>
        <v>0.12694977696368603</v>
      </c>
      <c r="M22" s="1">
        <f t="shared" si="1"/>
        <v>3.0437568833780215</v>
      </c>
      <c r="N22" s="1">
        <f t="shared" si="1"/>
        <v>0.81152543525632659</v>
      </c>
      <c r="O22" s="1">
        <f t="shared" si="1"/>
        <v>-0.14931742314010976</v>
      </c>
      <c r="P22" s="1">
        <f t="shared" si="1"/>
        <v>-0.25509248246045368</v>
      </c>
      <c r="Q22" s="1">
        <f t="shared" si="1"/>
        <v>-0.48644396290656278</v>
      </c>
      <c r="R22" s="1">
        <f t="shared" si="1"/>
        <v>0.21160080259492564</v>
      </c>
      <c r="S22" s="1"/>
      <c r="T22" s="1"/>
      <c r="U22" s="1"/>
      <c r="V22" s="1"/>
    </row>
    <row r="23" spans="1:22" x14ac:dyDescent="0.45">
      <c r="B23" s="2" t="s">
        <v>6</v>
      </c>
      <c r="C23" s="20"/>
      <c r="D23" s="20"/>
      <c r="E23" s="20"/>
      <c r="F23" s="20"/>
      <c r="G23" s="1">
        <f t="shared" si="2"/>
        <v>0.13700983231441155</v>
      </c>
      <c r="H23" s="1">
        <f t="shared" si="1"/>
        <v>8.9958010302060742E-2</v>
      </c>
      <c r="I23" s="1">
        <f t="shared" si="1"/>
        <v>-5.125859639307162E-2</v>
      </c>
      <c r="J23" s="1">
        <f t="shared" si="1"/>
        <v>6.5301329378386619E-3</v>
      </c>
      <c r="K23" s="1">
        <f t="shared" si="1"/>
        <v>-3.3740344235451913E-2</v>
      </c>
      <c r="L23" s="1">
        <f t="shared" si="1"/>
        <v>-6.1328423330722082E-3</v>
      </c>
      <c r="M23" s="1">
        <f t="shared" si="1"/>
        <v>-9.6102472419681284E-3</v>
      </c>
      <c r="N23" s="1">
        <f t="shared" si="1"/>
        <v>4.4762445997102773E-2</v>
      </c>
      <c r="O23" s="1">
        <f t="shared" si="1"/>
        <v>0.21733888241429455</v>
      </c>
      <c r="P23" s="1">
        <f t="shared" si="1"/>
        <v>0.26410565217766724</v>
      </c>
      <c r="Q23" s="1">
        <f t="shared" si="1"/>
        <v>0.18361936566670911</v>
      </c>
      <c r="R23" s="1">
        <f t="shared" si="1"/>
        <v>3.9514518880438443E-2</v>
      </c>
      <c r="S23" s="1"/>
      <c r="T23" s="1"/>
      <c r="U23" s="1"/>
      <c r="V23" s="1"/>
    </row>
    <row r="24" spans="1:22" x14ac:dyDescent="0.45">
      <c r="B24" s="2" t="s">
        <v>7</v>
      </c>
      <c r="C24" s="20"/>
      <c r="D24" s="20"/>
      <c r="E24" s="20"/>
      <c r="F24" s="20"/>
      <c r="G24" s="1">
        <f t="shared" si="2"/>
        <v>-3.3456370907602673E-2</v>
      </c>
      <c r="H24" s="1">
        <f t="shared" si="1"/>
        <v>-0.29948989506120449</v>
      </c>
      <c r="I24" s="1">
        <f t="shared" si="1"/>
        <v>-0.25120521039873978</v>
      </c>
      <c r="J24" s="1">
        <f t="shared" si="1"/>
        <v>-0.24609003018197617</v>
      </c>
      <c r="K24" s="1">
        <f t="shared" si="1"/>
        <v>-3.6850014589950408E-2</v>
      </c>
      <c r="L24" s="1">
        <f t="shared" si="1"/>
        <v>4.8043369969682947E-2</v>
      </c>
      <c r="M24" s="1">
        <f t="shared" si="1"/>
        <v>0.42513331477139382</v>
      </c>
      <c r="N24" s="1">
        <f t="shared" si="1"/>
        <v>0.37082979882876699</v>
      </c>
      <c r="O24" s="1">
        <f t="shared" si="1"/>
        <v>0.2696829061841437</v>
      </c>
      <c r="P24" s="1">
        <f t="shared" si="1"/>
        <v>0.39293916142505814</v>
      </c>
      <c r="Q24" s="1">
        <f t="shared" si="1"/>
        <v>-0.15813473320458993</v>
      </c>
      <c r="R24" s="1">
        <f t="shared" si="1"/>
        <v>-9.766465590967599E-2</v>
      </c>
      <c r="S24" s="1"/>
      <c r="T24" s="1"/>
      <c r="U24" s="1"/>
      <c r="V24" s="1"/>
    </row>
    <row r="25" spans="1:22" x14ac:dyDescent="0.45">
      <c r="B25" s="2" t="s">
        <v>12</v>
      </c>
      <c r="C25" s="20"/>
      <c r="D25" s="20"/>
      <c r="E25" s="20"/>
      <c r="F25" s="20"/>
      <c r="G25" s="1">
        <f>G8/C8-1</f>
        <v>-3.3456370907602673E-2</v>
      </c>
      <c r="H25" s="1">
        <f t="shared" ref="H25:R25" si="3">H8/D8-1</f>
        <v>-0.29948989506120449</v>
      </c>
      <c r="I25" s="1">
        <f t="shared" si="3"/>
        <v>-0.25120521039873978</v>
      </c>
      <c r="J25" s="1">
        <f t="shared" si="3"/>
        <v>-0.24609003018197617</v>
      </c>
      <c r="K25" s="1">
        <f t="shared" si="3"/>
        <v>-3.6850014589950408E-2</v>
      </c>
      <c r="L25" s="1">
        <f t="shared" si="3"/>
        <v>4.8043369969682947E-2</v>
      </c>
      <c r="M25" s="1">
        <f t="shared" si="3"/>
        <v>0.42513331477139382</v>
      </c>
      <c r="N25" s="1">
        <f t="shared" si="3"/>
        <v>0.37082979882876699</v>
      </c>
      <c r="O25" s="1">
        <f t="shared" si="3"/>
        <v>0.2696829061841437</v>
      </c>
      <c r="P25" s="1">
        <f t="shared" si="3"/>
        <v>0.39293916142505814</v>
      </c>
      <c r="Q25" s="1">
        <f t="shared" si="3"/>
        <v>-0.15813473320458993</v>
      </c>
      <c r="R25" s="1">
        <f t="shared" si="3"/>
        <v>-9.766465590967599E-2</v>
      </c>
      <c r="S25" s="1"/>
      <c r="T25" s="1"/>
      <c r="U25" s="1"/>
      <c r="V25" s="1"/>
    </row>
    <row r="27" spans="1:22" ht="19.5" thickBot="1" x14ac:dyDescent="0.5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</row>
    <row r="28" spans="1:22" ht="19.5" thickTop="1" x14ac:dyDescent="0.45">
      <c r="B28" s="2" t="s">
        <v>17</v>
      </c>
      <c r="C28" s="3">
        <f>SUM(Monthly!C28:E28)</f>
        <v>2665.8172473200002</v>
      </c>
      <c r="D28" s="3">
        <f>SUM(Monthly!F28:H28)</f>
        <v>2633.6508953870002</v>
      </c>
      <c r="E28" s="3">
        <f>SUM(Monthly!I28:K28)</f>
        <v>2646.7111851220002</v>
      </c>
      <c r="F28" s="3">
        <f>SUM(Monthly!L28:N28)</f>
        <v>2958.6933287810002</v>
      </c>
      <c r="G28" s="3">
        <f>SUM(Monthly!O28:Q28)</f>
        <v>2684.6383896140001</v>
      </c>
      <c r="H28" s="3">
        <f>SUM(Monthly!R28:T28)</f>
        <v>1989.9030365990002</v>
      </c>
      <c r="I28" s="3">
        <f>SUM(Monthly!U28:W28)</f>
        <v>2042.9422564765155</v>
      </c>
      <c r="J28" s="3">
        <f>SUM(Monthly!X28:Z28)</f>
        <v>2344.8056654185998</v>
      </c>
      <c r="K28" s="3">
        <f>SUM(Monthly!AA28:AC28)</f>
        <v>2504.7906162408999</v>
      </c>
      <c r="L28" s="3">
        <f>SUM(Monthly!AD28:AF28)</f>
        <v>2016.6584696719997</v>
      </c>
      <c r="M28" s="3">
        <f>SUM(Monthly!AG28:AI28)</f>
        <v>2810.040471329</v>
      </c>
      <c r="N28" s="3">
        <f>SUM(Monthly!AJ28:AL28)</f>
        <v>3090.6236901909997</v>
      </c>
      <c r="O28" s="3">
        <f>SUM(Monthly!AM28:AO28)</f>
        <v>3173.5467673420003</v>
      </c>
      <c r="P28" s="3">
        <f>SUM(Monthly!AP28:AR28)</f>
        <v>2781.5073924179997</v>
      </c>
      <c r="Q28" s="3">
        <f>SUM(Monthly!AS28:AU28)</f>
        <v>2448.4618672339998</v>
      </c>
      <c r="R28" s="3">
        <f>SUM(Monthly!AV28:AX28)</f>
        <v>2830.830178528</v>
      </c>
      <c r="S28" s="3">
        <f>SUM(Monthly!AY28:BA28)</f>
        <v>3102.8259541392422</v>
      </c>
      <c r="T28" s="3">
        <f>SUM(Monthly!BB28:BD28)</f>
        <v>1710.0621487220001</v>
      </c>
      <c r="U28" s="3">
        <f>SUM(Monthly!BE28:BG28)</f>
        <v>0</v>
      </c>
      <c r="V28" s="3">
        <f>SUM(Monthly!BH28:BJ28)</f>
        <v>0</v>
      </c>
    </row>
    <row r="29" spans="1:22" x14ac:dyDescent="0.45">
      <c r="B29" s="2" t="s">
        <v>18</v>
      </c>
      <c r="C29" s="3">
        <f>SUM(Monthly!C29:E29)</f>
        <v>1588.8167805123319</v>
      </c>
      <c r="D29" s="3">
        <f>SUM(Monthly!F29:H29)</f>
        <v>1209.7684168390833</v>
      </c>
      <c r="E29" s="3">
        <f>SUM(Monthly!I29:K29)</f>
        <v>822.35340708375088</v>
      </c>
      <c r="F29" s="3">
        <f>SUM(Monthly!L29:N29)</f>
        <v>1305.1107677015848</v>
      </c>
      <c r="G29" s="3">
        <f>SUM(Monthly!O29:Q29)</f>
        <v>1435.8272945849167</v>
      </c>
      <c r="H29" s="3">
        <f>SUM(Monthly!R29:T29)</f>
        <v>1240.3384310218325</v>
      </c>
      <c r="I29" s="3">
        <f>SUM(Monthly!U29:W29)</f>
        <v>1064.1391694289164</v>
      </c>
      <c r="J29" s="3">
        <f>SUM(Monthly!X29:Z29)</f>
        <v>1582.1092856287637</v>
      </c>
      <c r="K29" s="3">
        <f>SUM(Monthly!AA29:AC29)</f>
        <v>1661.3668234409956</v>
      </c>
      <c r="L29" s="3">
        <f>SUM(Monthly!AD29:AF29)</f>
        <v>1537.759274853544</v>
      </c>
      <c r="M29" s="3">
        <f>SUM(Monthly!AG29:AI29)</f>
        <v>950.68170048946365</v>
      </c>
      <c r="N29" s="3">
        <f>SUM(Monthly!AJ29:AL29)</f>
        <v>2067.1728379607343</v>
      </c>
      <c r="O29" s="3">
        <f>SUM(Monthly!AM29:AO29)</f>
        <v>2285.2550463439984</v>
      </c>
      <c r="P29" s="3">
        <f>SUM(Monthly!AP29:AR29)</f>
        <v>1678.0860748083887</v>
      </c>
      <c r="Q29" s="3">
        <f>SUM(Monthly!AS29:AU29)</f>
        <v>1277.8110000000001</v>
      </c>
      <c r="R29" s="3">
        <f>SUM(Monthly!AV29:AX29)</f>
        <v>2062.3409999999999</v>
      </c>
      <c r="S29" s="3">
        <f>SUM(Monthly!AY29:BA29)</f>
        <v>2316.0889999999999</v>
      </c>
      <c r="T29" s="3">
        <f>SUM(Monthly!BB29:BD29)</f>
        <v>1248.162</v>
      </c>
      <c r="U29" s="3">
        <f>SUM(Monthly!BE29:BG29)</f>
        <v>0</v>
      </c>
      <c r="V29" s="3">
        <f>SUM(Monthly!BH29:BJ29)</f>
        <v>0</v>
      </c>
    </row>
    <row r="30" spans="1:22" x14ac:dyDescent="0.45">
      <c r="B30" s="2" t="s">
        <v>19</v>
      </c>
      <c r="C30" s="3">
        <f>SUM(Monthly!C30:E30)</f>
        <v>769.37039468675005</v>
      </c>
      <c r="D30" s="3">
        <f>SUM(Monthly!F30:H30)</f>
        <v>482.5096707515832</v>
      </c>
      <c r="E30" s="3">
        <f>SUM(Monthly!I30:K30)</f>
        <v>985.97010838808251</v>
      </c>
      <c r="F30" s="3">
        <f>SUM(Monthly!L30:N30)</f>
        <v>743.38166065708333</v>
      </c>
      <c r="G30" s="3">
        <f>SUM(Monthly!O30:Q30)</f>
        <v>743.46927103516668</v>
      </c>
      <c r="H30" s="3">
        <f>SUM(Monthly!R30:T30)</f>
        <v>830.36619877233329</v>
      </c>
      <c r="I30" s="3">
        <f>SUM(Monthly!U30:W30)</f>
        <v>879.73455242000114</v>
      </c>
      <c r="J30" s="3">
        <f>SUM(Monthly!X30:Z30)</f>
        <v>814.98061324190724</v>
      </c>
      <c r="K30" s="3">
        <f>SUM(Monthly!AA30:AC30)</f>
        <v>666.48400000000004</v>
      </c>
      <c r="L30" s="3">
        <f>SUM(Monthly!AD30:AF30)</f>
        <v>577.98400000000004</v>
      </c>
      <c r="M30" s="3">
        <f>SUM(Monthly!AG30:AI30)</f>
        <v>576.39</v>
      </c>
      <c r="N30" s="3">
        <f>SUM(Monthly!AJ30:AL30)</f>
        <v>839.06400000000008</v>
      </c>
      <c r="O30" s="3">
        <f>SUM(Monthly!AM30:AO30)</f>
        <v>611.41200000000003</v>
      </c>
      <c r="P30" s="3">
        <f>SUM(Monthly!AP30:AR30)</f>
        <v>577.46033814511304</v>
      </c>
      <c r="Q30" s="3">
        <f>SUM(Monthly!AS30:AU30)</f>
        <v>566.05600000000004</v>
      </c>
      <c r="R30" s="3">
        <f>SUM(Monthly!AV30:AX30)</f>
        <v>728.48099999999999</v>
      </c>
      <c r="S30" s="3">
        <f>SUM(Monthly!AY30:BA30)</f>
        <v>910.42599999999993</v>
      </c>
      <c r="T30" s="3">
        <f>SUM(Monthly!BB30:BD30)</f>
        <v>581.86699999999996</v>
      </c>
      <c r="U30" s="3">
        <f>SUM(Monthly!BE30:BG30)</f>
        <v>0</v>
      </c>
      <c r="V30" s="3">
        <f>SUM(Monthly!BH30:BJ30)</f>
        <v>0</v>
      </c>
    </row>
    <row r="31" spans="1:22" x14ac:dyDescent="0.45">
      <c r="B31" s="10" t="s">
        <v>20</v>
      </c>
      <c r="C31" s="11">
        <f>SUM(Monthly!C31:E31)</f>
        <v>5024.0044225190823</v>
      </c>
      <c r="D31" s="11">
        <f>SUM(Monthly!F31:H31)</f>
        <v>4325.9289829776662</v>
      </c>
      <c r="E31" s="11">
        <f>SUM(Monthly!I31:K31)</f>
        <v>4455.0347005938338</v>
      </c>
      <c r="F31" s="11">
        <f>SUM(Monthly!L31:N31)</f>
        <v>5007.1857571396677</v>
      </c>
      <c r="G31" s="11">
        <f>SUM(Monthly!O31:Q31)</f>
        <v>4863.9349552340827</v>
      </c>
      <c r="H31" s="11">
        <f>SUM(Monthly!R31:T31)</f>
        <v>4060.6076663931658</v>
      </c>
      <c r="I31" s="11">
        <f>SUM(Monthly!U31:W31)</f>
        <v>3986.8159783254328</v>
      </c>
      <c r="J31" s="11">
        <f>SUM(Monthly!X31:Z31)</f>
        <v>4741.8955642892706</v>
      </c>
      <c r="K31" s="11">
        <f>SUM(Monthly!AA31:AC31)</f>
        <v>4832.6414396818955</v>
      </c>
      <c r="L31" s="11">
        <f>SUM(Monthly!AD31:AF31)</f>
        <v>4132.401744525544</v>
      </c>
      <c r="M31" s="11">
        <f>SUM(Monthly!AG31:AI31)</f>
        <v>4337.1121718184631</v>
      </c>
      <c r="N31" s="11">
        <f>SUM(Monthly!AJ31:AL31)</f>
        <v>5996.8605281517339</v>
      </c>
      <c r="O31" s="11">
        <f>SUM(Monthly!AM31:AO31)</f>
        <v>6070.2138136859994</v>
      </c>
      <c r="P31" s="11">
        <f>SUM(Monthly!AP31:AR31)</f>
        <v>5037.0538053715009</v>
      </c>
      <c r="Q31" s="11">
        <f>SUM(Monthly!AS31:AU31)</f>
        <v>4292.3288672339995</v>
      </c>
      <c r="R31" s="11">
        <f>SUM(Monthly!AV31:AX31)</f>
        <v>5621.6521785280001</v>
      </c>
      <c r="S31" s="11">
        <f>SUM(Monthly!AY31:BA31)</f>
        <v>6329.3409541392411</v>
      </c>
      <c r="T31" s="11">
        <f>SUM(Monthly!BB31:BD31)</f>
        <v>3540.0911487220005</v>
      </c>
      <c r="U31" s="11">
        <f>SUM(Monthly!BE31:BG31)</f>
        <v>0</v>
      </c>
      <c r="V31" s="11">
        <f>SUM(Monthly!BH31:BJ31)</f>
        <v>0</v>
      </c>
    </row>
    <row r="32" spans="1:22" x14ac:dyDescent="0.45">
      <c r="B32" s="2" t="s">
        <v>21</v>
      </c>
      <c r="C32" s="3">
        <f>SUM(Monthly!C32:E32)</f>
        <v>2306.7492973199996</v>
      </c>
      <c r="D32" s="3">
        <f>SUM(Monthly!F32:H32)</f>
        <v>1831.6484463870001</v>
      </c>
      <c r="E32" s="3">
        <f>SUM(Monthly!I32:K32)</f>
        <v>1761.1163041219991</v>
      </c>
      <c r="F32" s="3">
        <f>SUM(Monthly!L32:N32)</f>
        <v>2220.9138647809996</v>
      </c>
      <c r="G32" s="3">
        <f>SUM(Monthly!O32:Q32)</f>
        <v>2278.6644786139996</v>
      </c>
      <c r="H32" s="3">
        <f>SUM(Monthly!R32:T32)</f>
        <v>1885.8308255989996</v>
      </c>
      <c r="I32" s="3">
        <f>SUM(Monthly!U32:W32)</f>
        <v>1789.6225414765161</v>
      </c>
      <c r="J32" s="3">
        <f>SUM(Monthly!X32:Z32)</f>
        <v>2182.9980104186002</v>
      </c>
      <c r="K32" s="3">
        <f>SUM(Monthly!AA32:AC32)</f>
        <v>2424.0041232408994</v>
      </c>
      <c r="L32" s="3">
        <f>SUM(Monthly!AD32:AF32)</f>
        <v>1860.6162326719998</v>
      </c>
      <c r="M32" s="3">
        <f>SUM(Monthly!AG32:AI32)</f>
        <v>1800.2728813290005</v>
      </c>
      <c r="N32" s="3">
        <f>SUM(Monthly!AJ32:AL32)</f>
        <v>2299.6977971910001</v>
      </c>
      <c r="O32" s="3">
        <f>SUM(Monthly!AM32:AO32)</f>
        <v>2380.8304753420007</v>
      </c>
      <c r="P32" s="3">
        <f>SUM(Monthly!AP32:AR32)</f>
        <v>1929.6094314179995</v>
      </c>
      <c r="Q32" s="3">
        <f>SUM(Monthly!AS32:AU32)</f>
        <v>1846.4528052340002</v>
      </c>
      <c r="R32" s="3">
        <f>SUM(Monthly!AV32:AX32)</f>
        <v>2343.0857485279998</v>
      </c>
      <c r="S32" s="3">
        <f>SUM(Monthly!AY32:BA32)</f>
        <v>2549.5072011392417</v>
      </c>
      <c r="T32" s="3">
        <f>SUM(Monthly!BB32:BD32)</f>
        <v>1354.5915587220002</v>
      </c>
      <c r="U32" s="3">
        <f>SUM(Monthly!BE32:BG32)</f>
        <v>0</v>
      </c>
      <c r="V32" s="3">
        <f>SUM(Monthly!BH32:BJ32)</f>
        <v>0</v>
      </c>
    </row>
    <row r="33" spans="2:22" x14ac:dyDescent="0.45">
      <c r="B33" s="2" t="s">
        <v>22</v>
      </c>
      <c r="C33" s="3">
        <f>SUM(Monthly!C33:E33)</f>
        <v>1981.5414094324162</v>
      </c>
      <c r="D33" s="3">
        <f>SUM(Monthly!F33:H33)</f>
        <v>1615.6129161263339</v>
      </c>
      <c r="E33" s="3">
        <f>SUM(Monthly!I33:K33)</f>
        <v>1657.3804665925823</v>
      </c>
      <c r="F33" s="3">
        <f>SUM(Monthly!L33:N33)</f>
        <v>1930.6770927024147</v>
      </c>
      <c r="G33" s="3">
        <f>SUM(Monthly!O33:Q33)</f>
        <v>1915.7421520376674</v>
      </c>
      <c r="H33" s="3">
        <f>SUM(Monthly!R33:T33)</f>
        <v>1645.506763658251</v>
      </c>
      <c r="I33" s="3">
        <f>SUM(Monthly!U33:W33)</f>
        <v>1646.8456356004167</v>
      </c>
      <c r="J33" s="3">
        <f>SUM(Monthly!X33:Z33)</f>
        <v>1877.7595691127244</v>
      </c>
      <c r="K33" s="3">
        <f>SUM(Monthly!AA33:AC33)</f>
        <v>1985.601745528468</v>
      </c>
      <c r="L33" s="3">
        <f>SUM(Monthly!AD33:AF33)</f>
        <v>1660.292491865092</v>
      </c>
      <c r="M33" s="3">
        <f>SUM(Monthly!AG33:AI33)</f>
        <v>1649.9752878075842</v>
      </c>
      <c r="N33" s="3">
        <f>SUM(Monthly!AJ33:AL33)</f>
        <v>1928.1750022241317</v>
      </c>
      <c r="O33" s="3">
        <f>SUM(Monthly!AM33:AO33)</f>
        <v>1962.4835267717494</v>
      </c>
      <c r="P33" s="3">
        <f>SUM(Monthly!AP33:AR33)</f>
        <v>1667.5827823958739</v>
      </c>
      <c r="Q33" s="3">
        <f>SUM(Monthly!AS33:AU33)</f>
        <v>1668.6229999999998</v>
      </c>
      <c r="R33" s="3">
        <f>SUM(Monthly!AV33:AX33)</f>
        <v>1929.049</v>
      </c>
      <c r="S33" s="3">
        <f>SUM(Monthly!AY33:BA33)</f>
        <v>2011.287</v>
      </c>
      <c r="T33" s="3">
        <f>SUM(Monthly!BB33:BD33)</f>
        <v>1147.277</v>
      </c>
      <c r="U33" s="3">
        <f>SUM(Monthly!BE33:BG33)</f>
        <v>0</v>
      </c>
      <c r="V33" s="3">
        <f>SUM(Monthly!BH33:BJ33)</f>
        <v>0</v>
      </c>
    </row>
    <row r="34" spans="2:22" x14ac:dyDescent="0.45">
      <c r="B34" s="12" t="s">
        <v>23</v>
      </c>
      <c r="C34" s="13">
        <f>SUM(Monthly!C34:E34)</f>
        <v>2673.0636818582479</v>
      </c>
      <c r="D34" s="13">
        <f>SUM(Monthly!F34:H34)</f>
        <v>2415.9725384941671</v>
      </c>
      <c r="E34" s="13">
        <f>SUM(Monthly!I34:K34)</f>
        <v>2626.9461628954955</v>
      </c>
      <c r="F34" s="13">
        <f>SUM(Monthly!L34:N34)</f>
        <v>2902.116844670998</v>
      </c>
      <c r="G34" s="13">
        <f>SUM(Monthly!O34:Q34)</f>
        <v>2693.898955635751</v>
      </c>
      <c r="H34" s="13">
        <f>SUM(Monthly!R34:T34)</f>
        <v>2456.1132000099988</v>
      </c>
      <c r="I34" s="13">
        <f>SUM(Monthly!U34:W34)</f>
        <v>2557.4610187969979</v>
      </c>
      <c r="J34" s="13">
        <f>SUM(Monthly!X34:Z34)</f>
        <v>2737.0590494861381</v>
      </c>
      <c r="K34" s="13">
        <f>SUM(Monthly!AA34:AC34)</f>
        <v>2649.261</v>
      </c>
      <c r="L34" s="13">
        <f>SUM(Monthly!AD34:AF34)</f>
        <v>2341.2869999999998</v>
      </c>
      <c r="M34" s="13">
        <f>SUM(Monthly!AG34:AI34)</f>
        <v>2435.3799999999997</v>
      </c>
      <c r="N34" s="13">
        <f>SUM(Monthly!AJ34:AL34)</f>
        <v>2688.3500000000004</v>
      </c>
      <c r="O34" s="13">
        <f>SUM(Monthly!AM34:AO34)</f>
        <v>2709.7080000000001</v>
      </c>
      <c r="P34" s="13">
        <f>SUM(Monthly!AP34:AR34)</f>
        <v>2392.4029999999998</v>
      </c>
      <c r="Q34" s="13">
        <f>SUM(Monthly!AS34:AU34)</f>
        <v>2501.125</v>
      </c>
      <c r="R34" s="13">
        <f>SUM(Monthly!AV34:AX34)</f>
        <v>2749.422</v>
      </c>
      <c r="S34" s="13">
        <f>SUM(Monthly!AY34:BA34)</f>
        <v>3251.4409999999998</v>
      </c>
      <c r="T34" s="13">
        <f>SUM(Monthly!BB34:BD34)</f>
        <v>1874.127</v>
      </c>
      <c r="U34" s="13">
        <f>SUM(Monthly!BE34:BG34)</f>
        <v>0</v>
      </c>
      <c r="V34" s="13">
        <f>SUM(Monthly!BH34:BJ34)</f>
        <v>0</v>
      </c>
    </row>
    <row r="35" spans="2:22" x14ac:dyDescent="0.45">
      <c r="B35" s="10" t="s">
        <v>20</v>
      </c>
      <c r="C35" s="11">
        <f>SUM(Monthly!C35:E35)</f>
        <v>6961.3543886106645</v>
      </c>
      <c r="D35" s="11">
        <f>SUM(Monthly!F35:H35)</f>
        <v>5863.2339010075011</v>
      </c>
      <c r="E35" s="11">
        <f>SUM(Monthly!I35:K35)</f>
        <v>6045.4429336100766</v>
      </c>
      <c r="F35" s="11">
        <f>SUM(Monthly!L35:N35)</f>
        <v>7053.707802154413</v>
      </c>
      <c r="G35" s="11">
        <f>SUM(Monthly!O35:Q35)</f>
        <v>6888.3055862874189</v>
      </c>
      <c r="H35" s="11">
        <f>SUM(Monthly!R35:T35)</f>
        <v>5987.4507892672491</v>
      </c>
      <c r="I35" s="11">
        <f>SUM(Monthly!U35:W35)</f>
        <v>5993.9291958739304</v>
      </c>
      <c r="J35" s="11">
        <f>SUM(Monthly!X35:Z35)</f>
        <v>6797.8166290174622</v>
      </c>
      <c r="K35" s="11">
        <f>SUM(Monthly!AA35:AC35)</f>
        <v>7058.8668687693662</v>
      </c>
      <c r="L35" s="11">
        <f>SUM(Monthly!AD35:AF35)</f>
        <v>5862.1957245370922</v>
      </c>
      <c r="M35" s="11">
        <f>SUM(Monthly!AG35:AI35)</f>
        <v>5885.6281691365848</v>
      </c>
      <c r="N35" s="11">
        <f>SUM(Monthly!AJ35:AL35)</f>
        <v>6916.2227994151326</v>
      </c>
      <c r="O35" s="11">
        <f>SUM(Monthly!AM35:AO35)</f>
        <v>7053.0220021137493</v>
      </c>
      <c r="P35" s="11">
        <f>SUM(Monthly!AP35:AR35)</f>
        <v>5989.5952138138746</v>
      </c>
      <c r="Q35" s="11">
        <f>SUM(Monthly!AS35:AU35)</f>
        <v>6016.2008052339997</v>
      </c>
      <c r="R35" s="11">
        <f>SUM(Monthly!AV35:AX35)</f>
        <v>7021.5567485280008</v>
      </c>
      <c r="S35" s="11">
        <f>SUM(Monthly!AY35:BA35)</f>
        <v>7812.2352011392413</v>
      </c>
      <c r="T35" s="11">
        <f>SUM(Monthly!BB35:BD35)</f>
        <v>4375.9955587220002</v>
      </c>
      <c r="U35" s="11">
        <f>SUM(Monthly!BE35:BG35)</f>
        <v>0</v>
      </c>
      <c r="V35" s="11">
        <f>SUM(Monthly!BH35:BJ35)</f>
        <v>0</v>
      </c>
    </row>
    <row r="36" spans="2:22" x14ac:dyDescent="0.45">
      <c r="B36" s="2" t="s">
        <v>24</v>
      </c>
      <c r="C36" s="3">
        <f>C28-C32</f>
        <v>359.06795000000056</v>
      </c>
      <c r="D36" s="3">
        <f t="shared" ref="D36:V39" si="4">D28-D32</f>
        <v>802.00244900000007</v>
      </c>
      <c r="E36" s="3">
        <f t="shared" si="4"/>
        <v>885.59488100000112</v>
      </c>
      <c r="F36" s="3">
        <f t="shared" si="4"/>
        <v>737.77946400000064</v>
      </c>
      <c r="G36" s="3">
        <f t="shared" si="4"/>
        <v>405.9739110000005</v>
      </c>
      <c r="H36" s="3">
        <f t="shared" si="4"/>
        <v>104.07221100000061</v>
      </c>
      <c r="I36" s="3">
        <f t="shared" si="4"/>
        <v>253.31971499999941</v>
      </c>
      <c r="J36" s="3">
        <f t="shared" si="4"/>
        <v>161.80765499999961</v>
      </c>
      <c r="K36" s="3">
        <f t="shared" si="4"/>
        <v>80.786493000000519</v>
      </c>
      <c r="L36" s="3">
        <f t="shared" si="4"/>
        <v>156.04223699999989</v>
      </c>
      <c r="M36" s="3">
        <f t="shared" si="4"/>
        <v>1009.7675899999995</v>
      </c>
      <c r="N36" s="3">
        <f t="shared" si="4"/>
        <v>790.92589299999963</v>
      </c>
      <c r="O36" s="3">
        <f t="shared" si="4"/>
        <v>792.71629199999961</v>
      </c>
      <c r="P36" s="3">
        <f t="shared" si="4"/>
        <v>851.89796100000012</v>
      </c>
      <c r="Q36" s="3">
        <f t="shared" si="4"/>
        <v>602.00906199999963</v>
      </c>
      <c r="R36" s="3">
        <f t="shared" si="4"/>
        <v>487.74443000000019</v>
      </c>
      <c r="S36" s="3">
        <f t="shared" si="4"/>
        <v>553.31875300000047</v>
      </c>
      <c r="T36" s="3">
        <f t="shared" si="4"/>
        <v>355.4705899999999</v>
      </c>
      <c r="U36" s="3">
        <f t="shared" si="4"/>
        <v>0</v>
      </c>
      <c r="V36" s="3">
        <f t="shared" si="4"/>
        <v>0</v>
      </c>
    </row>
    <row r="37" spans="2:22" x14ac:dyDescent="0.45">
      <c r="B37" s="2" t="s">
        <v>25</v>
      </c>
      <c r="C37" s="3">
        <f t="shared" ref="C37:R39" si="5">C29-C33</f>
        <v>-392.72462892008434</v>
      </c>
      <c r="D37" s="3">
        <f t="shared" si="5"/>
        <v>-405.84449928725053</v>
      </c>
      <c r="E37" s="3">
        <f t="shared" si="5"/>
        <v>-835.02705950883137</v>
      </c>
      <c r="F37" s="3">
        <f t="shared" si="5"/>
        <v>-625.56632500082992</v>
      </c>
      <c r="G37" s="3">
        <f t="shared" si="5"/>
        <v>-479.91485745275077</v>
      </c>
      <c r="H37" s="3">
        <f t="shared" si="5"/>
        <v>-405.16833263641843</v>
      </c>
      <c r="I37" s="3">
        <f t="shared" si="5"/>
        <v>-582.70646617150032</v>
      </c>
      <c r="J37" s="3">
        <f t="shared" si="5"/>
        <v>-295.65028348396072</v>
      </c>
      <c r="K37" s="3">
        <f t="shared" si="5"/>
        <v>-324.23492208747234</v>
      </c>
      <c r="L37" s="3">
        <f t="shared" si="5"/>
        <v>-122.533217011548</v>
      </c>
      <c r="M37" s="3">
        <f t="shared" si="5"/>
        <v>-699.29358731812056</v>
      </c>
      <c r="N37" s="3">
        <f t="shared" si="5"/>
        <v>138.99783573660261</v>
      </c>
      <c r="O37" s="3">
        <f t="shared" si="5"/>
        <v>322.77151957224896</v>
      </c>
      <c r="P37" s="3">
        <f t="shared" si="5"/>
        <v>10.503292412514838</v>
      </c>
      <c r="Q37" s="3">
        <f t="shared" si="5"/>
        <v>-390.81199999999967</v>
      </c>
      <c r="R37" s="3">
        <f t="shared" si="5"/>
        <v>133.29199999999992</v>
      </c>
      <c r="S37" s="3">
        <f t="shared" si="4"/>
        <v>304.80199999999991</v>
      </c>
      <c r="T37" s="3">
        <f t="shared" si="4"/>
        <v>100.88499999999999</v>
      </c>
      <c r="U37" s="3">
        <f t="shared" si="4"/>
        <v>0</v>
      </c>
      <c r="V37" s="3">
        <f t="shared" si="4"/>
        <v>0</v>
      </c>
    </row>
    <row r="38" spans="2:22" x14ac:dyDescent="0.45">
      <c r="B38" s="12" t="s">
        <v>26</v>
      </c>
      <c r="C38" s="13">
        <f t="shared" si="5"/>
        <v>-1903.693287171498</v>
      </c>
      <c r="D38" s="13">
        <f t="shared" si="4"/>
        <v>-1933.462867742584</v>
      </c>
      <c r="E38" s="13">
        <f t="shared" si="4"/>
        <v>-1640.976054507413</v>
      </c>
      <c r="F38" s="13">
        <f t="shared" si="4"/>
        <v>-2158.7351840139145</v>
      </c>
      <c r="G38" s="13">
        <f t="shared" si="4"/>
        <v>-1950.4296846005843</v>
      </c>
      <c r="H38" s="13">
        <f t="shared" si="4"/>
        <v>-1625.7470012376655</v>
      </c>
      <c r="I38" s="13">
        <f t="shared" si="4"/>
        <v>-1677.7264663769968</v>
      </c>
      <c r="J38" s="13">
        <f t="shared" si="4"/>
        <v>-1922.0784362442309</v>
      </c>
      <c r="K38" s="13">
        <f t="shared" si="4"/>
        <v>-1982.777</v>
      </c>
      <c r="L38" s="13">
        <f t="shared" si="4"/>
        <v>-1763.3029999999999</v>
      </c>
      <c r="M38" s="13">
        <f t="shared" si="4"/>
        <v>-1858.9899999999998</v>
      </c>
      <c r="N38" s="13">
        <f t="shared" si="4"/>
        <v>-1849.2860000000003</v>
      </c>
      <c r="O38" s="13">
        <f t="shared" si="4"/>
        <v>-2098.2960000000003</v>
      </c>
      <c r="P38" s="13">
        <f t="shared" si="4"/>
        <v>-1814.9426618548869</v>
      </c>
      <c r="Q38" s="13">
        <f t="shared" si="4"/>
        <v>-1935.069</v>
      </c>
      <c r="R38" s="13">
        <f t="shared" si="4"/>
        <v>-2020.941</v>
      </c>
      <c r="S38" s="13">
        <f t="shared" si="4"/>
        <v>-2341.0149999999999</v>
      </c>
      <c r="T38" s="13">
        <f t="shared" si="4"/>
        <v>-1292.26</v>
      </c>
      <c r="U38" s="13">
        <f t="shared" si="4"/>
        <v>0</v>
      </c>
      <c r="V38" s="13">
        <f t="shared" si="4"/>
        <v>0</v>
      </c>
    </row>
    <row r="39" spans="2:22" x14ac:dyDescent="0.45">
      <c r="B39" s="12" t="s">
        <v>27</v>
      </c>
      <c r="C39" s="13">
        <f t="shared" si="5"/>
        <v>-1937.3499660915822</v>
      </c>
      <c r="D39" s="13">
        <f t="shared" si="4"/>
        <v>-1537.3049180298349</v>
      </c>
      <c r="E39" s="13">
        <f t="shared" si="4"/>
        <v>-1590.4082330162428</v>
      </c>
      <c r="F39" s="13">
        <f t="shared" si="4"/>
        <v>-2046.5220450147453</v>
      </c>
      <c r="G39" s="13">
        <f t="shared" si="4"/>
        <v>-2024.3706310533362</v>
      </c>
      <c r="H39" s="13">
        <f t="shared" si="4"/>
        <v>-1926.8431228740833</v>
      </c>
      <c r="I39" s="13">
        <f t="shared" si="4"/>
        <v>-2007.1132175484977</v>
      </c>
      <c r="J39" s="13">
        <f t="shared" si="4"/>
        <v>-2055.9210647281916</v>
      </c>
      <c r="K39" s="13">
        <f t="shared" si="4"/>
        <v>-2226.2254290874707</v>
      </c>
      <c r="L39" s="13">
        <f t="shared" si="4"/>
        <v>-1729.7939800115482</v>
      </c>
      <c r="M39" s="13">
        <f t="shared" si="4"/>
        <v>-1548.5159973181217</v>
      </c>
      <c r="N39" s="13">
        <f t="shared" si="4"/>
        <v>-919.36227126339872</v>
      </c>
      <c r="O39" s="13">
        <f t="shared" si="4"/>
        <v>-982.80818842774988</v>
      </c>
      <c r="P39" s="13">
        <f t="shared" si="4"/>
        <v>-952.54140844237372</v>
      </c>
      <c r="Q39" s="13">
        <f t="shared" si="4"/>
        <v>-1723.8719380000002</v>
      </c>
      <c r="R39" s="13">
        <f t="shared" si="4"/>
        <v>-1399.9045700000006</v>
      </c>
      <c r="S39" s="13">
        <f t="shared" si="4"/>
        <v>-1482.8942470000002</v>
      </c>
      <c r="T39" s="13">
        <f t="shared" si="4"/>
        <v>-835.90440999999964</v>
      </c>
      <c r="U39" s="13">
        <f t="shared" si="4"/>
        <v>0</v>
      </c>
      <c r="V39" s="13">
        <f t="shared" si="4"/>
        <v>0</v>
      </c>
    </row>
    <row r="41" spans="2:22" x14ac:dyDescent="0.45">
      <c r="B41" s="2" t="s">
        <v>17</v>
      </c>
      <c r="C41" s="20"/>
      <c r="D41" s="20"/>
      <c r="E41" s="20"/>
      <c r="F41" s="20"/>
      <c r="G41" s="1">
        <f>G28/C28-1</f>
        <v>7.0601772544314212E-3</v>
      </c>
      <c r="H41" s="1">
        <f t="shared" ref="H41:R48" si="6">H28/D28-1</f>
        <v>-0.24443173539650365</v>
      </c>
      <c r="I41" s="1">
        <f t="shared" si="6"/>
        <v>-0.22812044322760283</v>
      </c>
      <c r="J41" s="1">
        <f t="shared" si="6"/>
        <v>-0.20748607413642495</v>
      </c>
      <c r="K41" s="1">
        <f t="shared" si="6"/>
        <v>-6.6991433210846218E-2</v>
      </c>
      <c r="L41" s="1">
        <f t="shared" si="6"/>
        <v>1.3445596383795611E-2</v>
      </c>
      <c r="M41" s="1">
        <f t="shared" si="6"/>
        <v>0.37548697836203515</v>
      </c>
      <c r="N41" s="1">
        <f t="shared" si="6"/>
        <v>0.31807242526397372</v>
      </c>
      <c r="O41" s="1">
        <f t="shared" si="6"/>
        <v>0.26699084017838803</v>
      </c>
      <c r="P41" s="1">
        <f t="shared" si="6"/>
        <v>0.37926547020646439</v>
      </c>
      <c r="Q41" s="1">
        <f t="shared" si="6"/>
        <v>-0.12867380658186489</v>
      </c>
      <c r="R41" s="1">
        <f t="shared" si="6"/>
        <v>-8.4058603604033277E-2</v>
      </c>
      <c r="S41" s="1"/>
      <c r="T41" s="1"/>
      <c r="U41" s="1"/>
      <c r="V41" s="1"/>
    </row>
    <row r="42" spans="2:22" x14ac:dyDescent="0.45">
      <c r="B42" s="2" t="s">
        <v>18</v>
      </c>
      <c r="C42" s="20"/>
      <c r="D42" s="20"/>
      <c r="E42" s="20"/>
      <c r="F42" s="20"/>
      <c r="G42" s="1">
        <f t="shared" ref="G42:G48" si="7">G29/C29-1</f>
        <v>-9.629145903033709E-2</v>
      </c>
      <c r="H42" s="1">
        <f t="shared" si="6"/>
        <v>2.526931085093409E-2</v>
      </c>
      <c r="I42" s="1">
        <f t="shared" si="6"/>
        <v>0.29401685487337126</v>
      </c>
      <c r="J42" s="1">
        <f t="shared" si="6"/>
        <v>0.21224138577524543</v>
      </c>
      <c r="K42" s="1">
        <f t="shared" si="6"/>
        <v>0.15707984498322292</v>
      </c>
      <c r="L42" s="1">
        <f t="shared" si="6"/>
        <v>0.23979007373550942</v>
      </c>
      <c r="M42" s="1">
        <f t="shared" si="6"/>
        <v>-0.10661901394001039</v>
      </c>
      <c r="N42" s="1">
        <f t="shared" si="6"/>
        <v>0.30659294951245797</v>
      </c>
      <c r="O42" s="1">
        <f t="shared" si="6"/>
        <v>0.37552707451495615</v>
      </c>
      <c r="P42" s="1">
        <f t="shared" si="6"/>
        <v>9.1254074840946497E-2</v>
      </c>
      <c r="Q42" s="1">
        <f t="shared" si="6"/>
        <v>0.34409971217718005</v>
      </c>
      <c r="R42" s="1">
        <f t="shared" si="6"/>
        <v>-2.3374136269617152E-3</v>
      </c>
      <c r="S42" s="1"/>
      <c r="T42" s="1"/>
      <c r="U42" s="1"/>
      <c r="V42" s="1"/>
    </row>
    <row r="43" spans="2:22" x14ac:dyDescent="0.45">
      <c r="B43" s="2" t="s">
        <v>19</v>
      </c>
      <c r="C43" s="20"/>
      <c r="D43" s="20"/>
      <c r="E43" s="20"/>
      <c r="F43" s="20"/>
      <c r="G43" s="1">
        <f t="shared" si="7"/>
        <v>-3.3665350045252285E-2</v>
      </c>
      <c r="H43" s="1">
        <f t="shared" si="6"/>
        <v>0.72093172242311732</v>
      </c>
      <c r="I43" s="1">
        <f t="shared" si="6"/>
        <v>-0.10774723803925557</v>
      </c>
      <c r="J43" s="1">
        <f t="shared" si="6"/>
        <v>9.6315199007649399E-2</v>
      </c>
      <c r="K43" s="1">
        <f t="shared" si="6"/>
        <v>-0.10354869264196553</v>
      </c>
      <c r="L43" s="1">
        <f t="shared" si="6"/>
        <v>-0.30394083856673271</v>
      </c>
      <c r="M43" s="1">
        <f t="shared" si="6"/>
        <v>-0.34481372998883753</v>
      </c>
      <c r="N43" s="1">
        <f t="shared" si="6"/>
        <v>2.9550870740705948E-2</v>
      </c>
      <c r="O43" s="1">
        <f t="shared" si="6"/>
        <v>-8.2630640795578025E-2</v>
      </c>
      <c r="P43" s="1">
        <f t="shared" si="6"/>
        <v>-9.0601444830129552E-4</v>
      </c>
      <c r="Q43" s="1">
        <f t="shared" si="6"/>
        <v>-1.7928832908273851E-2</v>
      </c>
      <c r="R43" s="1">
        <f t="shared" si="6"/>
        <v>-0.13179328394496737</v>
      </c>
      <c r="S43" s="1"/>
      <c r="T43" s="1"/>
      <c r="U43" s="1"/>
      <c r="V43" s="1"/>
    </row>
    <row r="44" spans="2:22" x14ac:dyDescent="0.45">
      <c r="B44" s="2" t="s">
        <v>20</v>
      </c>
      <c r="C44" s="20"/>
      <c r="D44" s="20"/>
      <c r="E44" s="20"/>
      <c r="F44" s="20"/>
      <c r="G44" s="1">
        <f t="shared" si="7"/>
        <v>-3.1860932798450703E-2</v>
      </c>
      <c r="H44" s="1">
        <f t="shared" si="6"/>
        <v>-6.1332795251269223E-2</v>
      </c>
      <c r="I44" s="1">
        <f t="shared" si="6"/>
        <v>-0.10509878232957193</v>
      </c>
      <c r="J44" s="1">
        <f t="shared" si="6"/>
        <v>-5.2981895563216086E-2</v>
      </c>
      <c r="K44" s="1">
        <f t="shared" si="6"/>
        <v>-6.4337857804847021E-3</v>
      </c>
      <c r="L44" s="1">
        <f t="shared" si="6"/>
        <v>1.7680624189962524E-2</v>
      </c>
      <c r="M44" s="1">
        <f t="shared" si="6"/>
        <v>8.7863647431292824E-2</v>
      </c>
      <c r="N44" s="1">
        <f t="shared" si="6"/>
        <v>0.26465470334553043</v>
      </c>
      <c r="O44" s="1">
        <f t="shared" si="6"/>
        <v>0.25608611552310112</v>
      </c>
      <c r="P44" s="1">
        <f t="shared" si="6"/>
        <v>0.21891677449909297</v>
      </c>
      <c r="Q44" s="1">
        <f t="shared" si="6"/>
        <v>-1.0325604413797485E-2</v>
      </c>
      <c r="R44" s="1">
        <f t="shared" si="6"/>
        <v>-6.2567463068775919E-2</v>
      </c>
      <c r="S44" s="1"/>
      <c r="T44" s="1"/>
      <c r="U44" s="1"/>
      <c r="V44" s="1"/>
    </row>
    <row r="45" spans="2:22" x14ac:dyDescent="0.45">
      <c r="B45" s="2" t="s">
        <v>21</v>
      </c>
      <c r="C45" s="20"/>
      <c r="D45" s="20"/>
      <c r="E45" s="20"/>
      <c r="F45" s="20"/>
      <c r="G45" s="1">
        <f t="shared" si="7"/>
        <v>-1.217506329735496E-2</v>
      </c>
      <c r="H45" s="1">
        <f t="shared" si="6"/>
        <v>2.9581211022713605E-2</v>
      </c>
      <c r="I45" s="1">
        <f t="shared" si="6"/>
        <v>1.6186459285963295E-2</v>
      </c>
      <c r="J45" s="1">
        <f t="shared" si="6"/>
        <v>-1.7072185897735515E-2</v>
      </c>
      <c r="K45" s="1">
        <f t="shared" si="6"/>
        <v>6.3782819274605496E-2</v>
      </c>
      <c r="L45" s="1">
        <f t="shared" si="6"/>
        <v>-1.3370548717693609E-2</v>
      </c>
      <c r="M45" s="1">
        <f t="shared" si="6"/>
        <v>5.9511654584420981E-3</v>
      </c>
      <c r="N45" s="1">
        <f t="shared" si="6"/>
        <v>5.3458494334597262E-2</v>
      </c>
      <c r="O45" s="1">
        <f t="shared" si="6"/>
        <v>-1.781088055294866E-2</v>
      </c>
      <c r="P45" s="1">
        <f t="shared" si="6"/>
        <v>3.7080832433091127E-2</v>
      </c>
      <c r="Q45" s="1">
        <f t="shared" si="6"/>
        <v>2.5651624475345525E-2</v>
      </c>
      <c r="R45" s="1">
        <f t="shared" si="6"/>
        <v>1.8866805625502803E-2</v>
      </c>
      <c r="S45" s="1"/>
      <c r="T45" s="1"/>
      <c r="U45" s="1"/>
      <c r="V45" s="1"/>
    </row>
    <row r="46" spans="2:22" x14ac:dyDescent="0.45">
      <c r="B46" s="2" t="s">
        <v>22</v>
      </c>
      <c r="C46" s="20"/>
      <c r="D46" s="20"/>
      <c r="E46" s="20"/>
      <c r="F46" s="20"/>
      <c r="G46" s="1">
        <f t="shared" si="7"/>
        <v>-3.3206097577136218E-2</v>
      </c>
      <c r="H46" s="1">
        <f t="shared" si="6"/>
        <v>1.850310011360401E-2</v>
      </c>
      <c r="I46" s="1">
        <f t="shared" si="6"/>
        <v>-6.3563141985281124E-3</v>
      </c>
      <c r="J46" s="1">
        <f t="shared" si="6"/>
        <v>-2.7408790309735531E-2</v>
      </c>
      <c r="K46" s="1">
        <f t="shared" si="6"/>
        <v>3.6466073169865165E-2</v>
      </c>
      <c r="L46" s="1">
        <f t="shared" si="6"/>
        <v>8.9855165189169917E-3</v>
      </c>
      <c r="M46" s="1">
        <f t="shared" si="6"/>
        <v>1.9003919611606523E-3</v>
      </c>
      <c r="N46" s="1">
        <f t="shared" si="6"/>
        <v>2.6848715853025507E-2</v>
      </c>
      <c r="O46" s="1">
        <f t="shared" si="6"/>
        <v>-1.1642928300592104E-2</v>
      </c>
      <c r="P46" s="1">
        <f t="shared" si="6"/>
        <v>4.3909675954700855E-3</v>
      </c>
      <c r="Q46" s="1">
        <f t="shared" si="6"/>
        <v>1.1301813021208362E-2</v>
      </c>
      <c r="R46" s="1">
        <f t="shared" si="6"/>
        <v>4.5327720505672353E-4</v>
      </c>
      <c r="S46" s="1"/>
      <c r="T46" s="1"/>
      <c r="U46" s="1"/>
      <c r="V46" s="1"/>
    </row>
    <row r="47" spans="2:22" x14ac:dyDescent="0.45">
      <c r="B47" s="2" t="s">
        <v>23</v>
      </c>
      <c r="C47" s="20"/>
      <c r="D47" s="20"/>
      <c r="E47" s="20"/>
      <c r="F47" s="20"/>
      <c r="G47" s="1">
        <f t="shared" si="7"/>
        <v>7.79452952015669E-3</v>
      </c>
      <c r="H47" s="1">
        <f t="shared" si="6"/>
        <v>1.6614701068105031E-2</v>
      </c>
      <c r="I47" s="1">
        <f t="shared" si="6"/>
        <v>-2.6450920494658692E-2</v>
      </c>
      <c r="J47" s="1">
        <f t="shared" si="6"/>
        <v>-5.6874965419792423E-2</v>
      </c>
      <c r="K47" s="1">
        <f t="shared" si="6"/>
        <v>-1.6570018538507703E-2</v>
      </c>
      <c r="L47" s="1">
        <f t="shared" si="6"/>
        <v>-4.6751183947682629E-2</v>
      </c>
      <c r="M47" s="1">
        <f t="shared" si="6"/>
        <v>-4.7735241280206786E-2</v>
      </c>
      <c r="N47" s="1">
        <f t="shared" si="6"/>
        <v>-1.7796126647425581E-2</v>
      </c>
      <c r="O47" s="1">
        <f t="shared" si="6"/>
        <v>2.281655148360251E-2</v>
      </c>
      <c r="P47" s="1">
        <f t="shared" si="6"/>
        <v>2.1832436604312111E-2</v>
      </c>
      <c r="Q47" s="1">
        <f t="shared" si="6"/>
        <v>2.6995787105092539E-2</v>
      </c>
      <c r="R47" s="1">
        <f t="shared" si="6"/>
        <v>2.2717280116056227E-2</v>
      </c>
      <c r="S47" s="1"/>
      <c r="T47" s="1"/>
      <c r="U47" s="1"/>
      <c r="V47" s="1"/>
    </row>
    <row r="48" spans="2:22" x14ac:dyDescent="0.45">
      <c r="B48" s="2" t="s">
        <v>20</v>
      </c>
      <c r="C48" s="20"/>
      <c r="D48" s="20"/>
      <c r="E48" s="20"/>
      <c r="F48" s="20"/>
      <c r="G48" s="1">
        <f t="shared" si="7"/>
        <v>-1.0493475586124346E-2</v>
      </c>
      <c r="H48" s="1">
        <f t="shared" si="6"/>
        <v>2.1185729642885898E-2</v>
      </c>
      <c r="I48" s="1">
        <f t="shared" si="6"/>
        <v>-8.5210857668925888E-3</v>
      </c>
      <c r="J48" s="1">
        <f t="shared" si="6"/>
        <v>-3.6277540878400738E-2</v>
      </c>
      <c r="K48" s="1">
        <f t="shared" si="6"/>
        <v>2.4760992430632678E-2</v>
      </c>
      <c r="L48" s="1">
        <f t="shared" si="6"/>
        <v>-2.0919598196060596E-2</v>
      </c>
      <c r="M48" s="1">
        <f t="shared" si="6"/>
        <v>-1.8068452795855117E-2</v>
      </c>
      <c r="N48" s="1">
        <f t="shared" si="6"/>
        <v>1.7418264842896214E-2</v>
      </c>
      <c r="O48" s="1">
        <f t="shared" si="6"/>
        <v>-8.2801769239715384E-4</v>
      </c>
      <c r="P48" s="1">
        <f t="shared" si="6"/>
        <v>2.1732384120771053E-2</v>
      </c>
      <c r="Q48" s="1">
        <f t="shared" si="6"/>
        <v>2.2184995780419881E-2</v>
      </c>
      <c r="R48" s="1">
        <f t="shared" si="6"/>
        <v>1.5229982053466484E-2</v>
      </c>
      <c r="S48" s="1"/>
      <c r="T48" s="1"/>
      <c r="U48" s="1"/>
      <c r="V48" s="1"/>
    </row>
    <row r="50" spans="1:22" ht="19.5" thickBot="1" x14ac:dyDescent="0.5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</row>
    <row r="51" spans="1:22" ht="19.5" thickTop="1" x14ac:dyDescent="0.45">
      <c r="B51" s="2" t="s">
        <v>29</v>
      </c>
      <c r="C51" s="3">
        <f>SUM(Monthly!C51:E51)</f>
        <v>38803.152999999998</v>
      </c>
      <c r="D51" s="3">
        <f>SUM(Monthly!F51:H51)</f>
        <v>32934.269</v>
      </c>
      <c r="E51" s="3">
        <f>SUM(Monthly!I51:K51)</f>
        <v>30606.529000000002</v>
      </c>
      <c r="F51" s="3">
        <f>SUM(Monthly!L51:N51)</f>
        <v>39234.784</v>
      </c>
      <c r="G51" s="3">
        <f>SUM(Monthly!O51:Q51)</f>
        <v>40863.047999999995</v>
      </c>
      <c r="H51" s="3">
        <f>SUM(Monthly!R51:T51)</f>
        <v>32610.202000000005</v>
      </c>
      <c r="I51" s="3">
        <f>SUM(Monthly!U51:W51)</f>
        <v>30969.108</v>
      </c>
      <c r="J51" s="3">
        <f>SUM(Monthly!X51:Z51)</f>
        <v>38932.922999999995</v>
      </c>
      <c r="K51" s="3">
        <f>SUM(Monthly!AA51:AC51)</f>
        <v>44937.494999999995</v>
      </c>
      <c r="L51" s="3">
        <f>SUM(Monthly!AD51:AF51)</f>
        <v>33784.585999999996</v>
      </c>
      <c r="M51" s="3">
        <f>SUM(Monthly!AG51:AI51)</f>
        <v>30741.260999999999</v>
      </c>
      <c r="N51" s="3">
        <f>SUM(Monthly!AJ51:AL51)</f>
        <v>39333.695999999996</v>
      </c>
      <c r="O51" s="3">
        <f>SUM(Monthly!AM51:AO51)</f>
        <v>41332.834000000003</v>
      </c>
      <c r="P51" s="3">
        <f>SUM(Monthly!AP51:AR51)</f>
        <v>33281.210999999996</v>
      </c>
      <c r="Q51" s="3">
        <f>SUM(Monthly!AS51:AU51)</f>
        <v>32675.995999999999</v>
      </c>
      <c r="R51" s="3">
        <f>SUM(Monthly!AV51:AX51)</f>
        <v>40906.186999999998</v>
      </c>
      <c r="S51" s="3">
        <f>SUM(Monthly!AY51:BA51)</f>
        <v>44547.176999999996</v>
      </c>
      <c r="T51" s="3">
        <f>SUM(Monthly!BB51:BD51)</f>
        <v>20390.521000000001</v>
      </c>
      <c r="U51" s="3">
        <f>SUM(Monthly!BE51:BG51)</f>
        <v>0</v>
      </c>
      <c r="V51" s="3">
        <f>SUM(Monthly!BH51:BJ51)</f>
        <v>0</v>
      </c>
    </row>
    <row r="52" spans="1:22" x14ac:dyDescent="0.45">
      <c r="B52" s="2" t="s">
        <v>30</v>
      </c>
      <c r="C52" s="3">
        <f>SUM(Monthly!C52:E52)</f>
        <v>46484.805</v>
      </c>
      <c r="D52" s="3">
        <f>SUM(Monthly!F52:H52)</f>
        <v>33692.341999999997</v>
      </c>
      <c r="E52" s="3">
        <f>SUM(Monthly!I52:K52)</f>
        <v>30057.906000000003</v>
      </c>
      <c r="F52" s="3">
        <f>SUM(Monthly!L52:N52)</f>
        <v>39927.883000000002</v>
      </c>
      <c r="G52" s="3">
        <f>SUM(Monthly!O52:Q52)</f>
        <v>43916.296000000002</v>
      </c>
      <c r="H52" s="3">
        <f>SUM(Monthly!R52:T52)</f>
        <v>36956.701000000001</v>
      </c>
      <c r="I52" s="3">
        <f>SUM(Monthly!U52:W52)</f>
        <v>35325.873</v>
      </c>
      <c r="J52" s="3">
        <f>SUM(Monthly!X52:Z52)</f>
        <v>41682.706000000006</v>
      </c>
      <c r="K52" s="3">
        <f>SUM(Monthly!AA52:AC52)</f>
        <v>46503.245999999999</v>
      </c>
      <c r="L52" s="3">
        <f>SUM(Monthly!AD52:AF52)</f>
        <v>33902.565000000002</v>
      </c>
      <c r="M52" s="3">
        <f>SUM(Monthly!AG52:AI52)</f>
        <v>30746.423999999999</v>
      </c>
      <c r="N52" s="3">
        <f>SUM(Monthly!AJ52:AL52)</f>
        <v>39259.574000000001</v>
      </c>
      <c r="O52" s="3">
        <f>SUM(Monthly!AM52:AO52)</f>
        <v>46230.136999999995</v>
      </c>
      <c r="P52" s="3">
        <f>SUM(Monthly!AP52:AR52)</f>
        <v>36519.790999999997</v>
      </c>
      <c r="Q52" s="3">
        <f>SUM(Monthly!AS52:AU52)</f>
        <v>32844.207000000002</v>
      </c>
      <c r="R52" s="3">
        <f>SUM(Monthly!AV52:AX52)</f>
        <v>42936.330999999998</v>
      </c>
      <c r="S52" s="3">
        <f>SUM(Monthly!AY52:BA52)</f>
        <v>47104.750999999997</v>
      </c>
      <c r="T52" s="3">
        <f>SUM(Monthly!BB52:BD52)</f>
        <v>25590.334000000003</v>
      </c>
      <c r="U52" s="3">
        <f>SUM(Monthly!BE52:BG52)</f>
        <v>0</v>
      </c>
      <c r="V52" s="3">
        <f>SUM(Monthly!BH52:BJ52)</f>
        <v>0</v>
      </c>
    </row>
    <row r="53" spans="1:22" x14ac:dyDescent="0.45">
      <c r="B53" s="2" t="s">
        <v>31</v>
      </c>
      <c r="C53" s="3">
        <f>SUM(Monthly!C53:E53)</f>
        <v>18958.529000000002</v>
      </c>
      <c r="D53" s="3">
        <f>SUM(Monthly!F53:H53)</f>
        <v>14893.479000000001</v>
      </c>
      <c r="E53" s="3">
        <f>SUM(Monthly!I53:K53)</f>
        <v>13481.17</v>
      </c>
      <c r="F53" s="3">
        <f>SUM(Monthly!L53:N53)</f>
        <v>17441.094000000001</v>
      </c>
      <c r="G53" s="3">
        <f>SUM(Monthly!O53:Q53)</f>
        <v>17943.907999999999</v>
      </c>
      <c r="H53" s="3">
        <f>SUM(Monthly!R53:T53)</f>
        <v>15443.524999999998</v>
      </c>
      <c r="I53" s="3">
        <f>SUM(Monthly!U53:W53)</f>
        <v>14046.132999999998</v>
      </c>
      <c r="J53" s="3">
        <f>SUM(Monthly!X53:Z53)</f>
        <v>17803.996999999999</v>
      </c>
      <c r="K53" s="3">
        <f>SUM(Monthly!AA53:AC53)</f>
        <v>19166.084999999999</v>
      </c>
      <c r="L53" s="3">
        <f>SUM(Monthly!AD53:AF53)</f>
        <v>14465.356000000002</v>
      </c>
      <c r="M53" s="3">
        <f>SUM(Monthly!AG53:AI53)</f>
        <v>13608.727999999999</v>
      </c>
      <c r="N53" s="3">
        <f>SUM(Monthly!AJ53:AL53)</f>
        <v>18079.182000000001</v>
      </c>
      <c r="O53" s="3">
        <f>SUM(Monthly!AM53:AO53)</f>
        <v>18679.042000000001</v>
      </c>
      <c r="P53" s="3">
        <f>SUM(Monthly!AP53:AR53)</f>
        <v>13993.974</v>
      </c>
      <c r="Q53" s="3">
        <f>SUM(Monthly!AS53:AU53)</f>
        <v>13137.68</v>
      </c>
      <c r="R53" s="3">
        <f>SUM(Monthly!AV53:AX53)</f>
        <v>17528.793000000001</v>
      </c>
      <c r="S53" s="3">
        <f>SUM(Monthly!AY53:BA53)</f>
        <v>20187.235000000001</v>
      </c>
      <c r="T53" s="3">
        <f>SUM(Monthly!BB53:BD53)</f>
        <v>9974.7160000000003</v>
      </c>
      <c r="U53" s="3">
        <f>SUM(Monthly!BE53:BG53)</f>
        <v>0</v>
      </c>
      <c r="V53" s="3">
        <f>SUM(Monthly!BH53:BJ53)</f>
        <v>0</v>
      </c>
    </row>
    <row r="54" spans="1:22" x14ac:dyDescent="0.45">
      <c r="B54" s="2" t="s">
        <v>32</v>
      </c>
      <c r="C54" s="3">
        <f>SUM(Monthly!C54:E54)</f>
        <v>9988.14</v>
      </c>
      <c r="D54" s="3">
        <f>SUM(Monthly!F54:H54)</f>
        <v>6153.9529999999995</v>
      </c>
      <c r="E54" s="3">
        <f>SUM(Monthly!I54:K54)</f>
        <v>5996.884</v>
      </c>
      <c r="F54" s="3">
        <f>SUM(Monthly!L54:N54)</f>
        <v>8610.2060000000001</v>
      </c>
      <c r="G54" s="3">
        <f>SUM(Monthly!O54:Q54)</f>
        <v>8981.1290000000008</v>
      </c>
      <c r="H54" s="3">
        <f>SUM(Monthly!R54:T54)</f>
        <v>6230.9489999999996</v>
      </c>
      <c r="I54" s="3">
        <f>SUM(Monthly!U54:W54)</f>
        <v>4543.4979999999996</v>
      </c>
      <c r="J54" s="3">
        <f>SUM(Monthly!X54:Z54)</f>
        <v>7269.2729999999992</v>
      </c>
      <c r="K54" s="3">
        <f>SUM(Monthly!AA54:AC54)</f>
        <v>8329.6570000000011</v>
      </c>
      <c r="L54" s="3">
        <f>SUM(Monthly!AD54:AF54)</f>
        <v>5402.7450000000008</v>
      </c>
      <c r="M54" s="3">
        <f>SUM(Monthly!AG54:AI54)</f>
        <v>5048.558</v>
      </c>
      <c r="N54" s="3">
        <f>SUM(Monthly!AJ54:AL54)</f>
        <v>8558.027</v>
      </c>
      <c r="O54" s="3">
        <f>SUM(Monthly!AM54:AO54)</f>
        <v>8873.777</v>
      </c>
      <c r="P54" s="3">
        <f>SUM(Monthly!AP54:AR54)</f>
        <v>6283.5249999999996</v>
      </c>
      <c r="Q54" s="3">
        <f>SUM(Monthly!AS54:AU54)</f>
        <v>4716.6779999999999</v>
      </c>
      <c r="R54" s="3">
        <f>SUM(Monthly!AV54:AX54)</f>
        <v>8122.4330000000009</v>
      </c>
      <c r="S54" s="3">
        <f>SUM(Monthly!AY54:BA54)</f>
        <v>9545.58</v>
      </c>
      <c r="T54" s="3">
        <f>SUM(Monthly!BB54:BD54)</f>
        <v>4167.4040000000005</v>
      </c>
      <c r="U54" s="3">
        <f>SUM(Monthly!BE54:BG54)</f>
        <v>0</v>
      </c>
      <c r="V54" s="3">
        <f>SUM(Monthly!BH54:BJ54)</f>
        <v>0</v>
      </c>
    </row>
    <row r="55" spans="1:22" x14ac:dyDescent="0.45">
      <c r="B55" s="10" t="s">
        <v>20</v>
      </c>
      <c r="C55" s="11">
        <f>SUM(Monthly!C55:E55)</f>
        <v>114234.62700000001</v>
      </c>
      <c r="D55" s="11">
        <f>SUM(Monthly!F55:H55)</f>
        <v>87674.042999999991</v>
      </c>
      <c r="E55" s="11">
        <f>SUM(Monthly!I55:K55)</f>
        <v>80142.489000000001</v>
      </c>
      <c r="F55" s="11">
        <f>SUM(Monthly!L55:N55)</f>
        <v>105213.96699999999</v>
      </c>
      <c r="G55" s="11">
        <f>SUM(Monthly!O55:Q55)</f>
        <v>111704.38099999999</v>
      </c>
      <c r="H55" s="11">
        <f>SUM(Monthly!R55:T55)</f>
        <v>91241.377000000008</v>
      </c>
      <c r="I55" s="11">
        <f>SUM(Monthly!U55:W55)</f>
        <v>84884.611999999994</v>
      </c>
      <c r="J55" s="11">
        <f>SUM(Monthly!X55:Z55)</f>
        <v>105688.899</v>
      </c>
      <c r="K55" s="11">
        <f>SUM(Monthly!AA55:AC55)</f>
        <v>118936.48300000001</v>
      </c>
      <c r="L55" s="11">
        <f>SUM(Monthly!AD55:AF55)</f>
        <v>87555.252000000008</v>
      </c>
      <c r="M55" s="11">
        <f>SUM(Monthly!AG55:AI55)</f>
        <v>80144.97099999999</v>
      </c>
      <c r="N55" s="11">
        <f>SUM(Monthly!AJ55:AL55)</f>
        <v>105230.47899999999</v>
      </c>
      <c r="O55" s="11">
        <f>SUM(Monthly!AM55:AO55)</f>
        <v>115115.79000000001</v>
      </c>
      <c r="P55" s="11">
        <f>SUM(Monthly!AP55:AR55)</f>
        <v>90078.501000000004</v>
      </c>
      <c r="Q55" s="11">
        <f>SUM(Monthly!AS55:AU55)</f>
        <v>83374.561000000002</v>
      </c>
      <c r="R55" s="11">
        <f>SUM(Monthly!AV55:AX55)</f>
        <v>109493.74400000001</v>
      </c>
      <c r="S55" s="11">
        <f>SUM(Monthly!AY55:BA55)</f>
        <v>121384.74299999999</v>
      </c>
      <c r="T55" s="11">
        <f>SUM(Monthly!BB55:BD55)</f>
        <v>60122.975000000006</v>
      </c>
      <c r="U55" s="11">
        <f>SUM(Monthly!BE55:BG55)</f>
        <v>0</v>
      </c>
      <c r="V55" s="11">
        <f>SUM(Monthly!BH55:BJ55)</f>
        <v>0</v>
      </c>
    </row>
    <row r="56" spans="1:22" x14ac:dyDescent="0.45">
      <c r="B56" s="2" t="s">
        <v>33</v>
      </c>
      <c r="C56" s="3">
        <f>SUM(Monthly!C56:E56)</f>
        <v>37569.97</v>
      </c>
      <c r="D56" s="3">
        <f>SUM(Monthly!F56:H56)</f>
        <v>27812.949000000001</v>
      </c>
      <c r="E56" s="3">
        <f>SUM(Monthly!I56:K56)</f>
        <v>24989.107</v>
      </c>
      <c r="F56" s="3">
        <f>SUM(Monthly!L56:N56)</f>
        <v>35503.811999999998</v>
      </c>
      <c r="G56" s="3">
        <f>SUM(Monthly!O56:Q56)</f>
        <v>37974.239000000001</v>
      </c>
      <c r="H56" s="3">
        <f>SUM(Monthly!R56:T56)</f>
        <v>29241.573</v>
      </c>
      <c r="I56" s="3">
        <f>SUM(Monthly!U56:W56)</f>
        <v>26030.744999999999</v>
      </c>
      <c r="J56" s="3">
        <f>SUM(Monthly!X56:Z56)</f>
        <v>35358.760999999999</v>
      </c>
      <c r="K56" s="3">
        <f>SUM(Monthly!AA56:AC56)</f>
        <v>40946.837</v>
      </c>
      <c r="L56" s="3">
        <f>SUM(Monthly!AD56:AF56)</f>
        <v>29088.824999999997</v>
      </c>
      <c r="M56" s="3">
        <f>SUM(Monthly!AG56:AI56)</f>
        <v>25552.514999999999</v>
      </c>
      <c r="N56" s="3">
        <f>SUM(Monthly!AJ56:AL56)</f>
        <v>36745.790999999997</v>
      </c>
      <c r="O56" s="3">
        <f>SUM(Monthly!AM56:AO56)</f>
        <v>39327.031000000003</v>
      </c>
      <c r="P56" s="3">
        <f>SUM(Monthly!AP56:AR56)</f>
        <v>29483.203000000001</v>
      </c>
      <c r="Q56" s="3">
        <f>SUM(Monthly!AS56:AU56)</f>
        <v>26513.550999999999</v>
      </c>
      <c r="R56" s="3">
        <f>SUM(Monthly!AV56:AX56)</f>
        <v>37563.577999999994</v>
      </c>
      <c r="S56" s="3">
        <f>SUM(Monthly!AY56:BA56)</f>
        <v>42114.906999999999</v>
      </c>
      <c r="T56" s="3">
        <f>SUM(Monthly!BB56:BD56)</f>
        <v>20572.472999999998</v>
      </c>
      <c r="U56" s="3">
        <f>SUM(Monthly!BE56:BG56)</f>
        <v>0</v>
      </c>
      <c r="V56" s="3">
        <f>SUM(Monthly!BH56:BJ56)</f>
        <v>0</v>
      </c>
    </row>
    <row r="57" spans="1:22" x14ac:dyDescent="0.45">
      <c r="B57" s="2" t="s">
        <v>34</v>
      </c>
      <c r="C57" s="3">
        <f>SUM(Monthly!C57:E57)</f>
        <v>39761.286</v>
      </c>
      <c r="D57" s="3">
        <f>SUM(Monthly!F57:H57)</f>
        <v>30120.580999999998</v>
      </c>
      <c r="E57" s="3">
        <f>SUM(Monthly!I57:K57)</f>
        <v>27483.786</v>
      </c>
      <c r="F57" s="3">
        <f>SUM(Monthly!L57:N57)</f>
        <v>36427.965000000004</v>
      </c>
      <c r="G57" s="3">
        <f>SUM(Monthly!O57:Q57)</f>
        <v>39406.673000000003</v>
      </c>
      <c r="H57" s="3">
        <f>SUM(Monthly!R57:T57)</f>
        <v>30961.373</v>
      </c>
      <c r="I57" s="3">
        <f>SUM(Monthly!U57:W57)</f>
        <v>28126.518000000004</v>
      </c>
      <c r="J57" s="3">
        <f>SUM(Monthly!X57:Z57)</f>
        <v>36435.752999999997</v>
      </c>
      <c r="K57" s="3">
        <f>SUM(Monthly!AA57:AC57)</f>
        <v>42374.777000000002</v>
      </c>
      <c r="L57" s="3">
        <f>SUM(Monthly!AD57:AF57)</f>
        <v>30524.123999999996</v>
      </c>
      <c r="M57" s="3">
        <f>SUM(Monthly!AG57:AI57)</f>
        <v>27414.762000000002</v>
      </c>
      <c r="N57" s="3">
        <f>SUM(Monthly!AJ57:AL57)</f>
        <v>37871.986000000004</v>
      </c>
      <c r="O57" s="3">
        <f>SUM(Monthly!AM57:AO57)</f>
        <v>41345.523999999998</v>
      </c>
      <c r="P57" s="3">
        <f>SUM(Monthly!AP57:AR57)</f>
        <v>31068.125</v>
      </c>
      <c r="Q57" s="3">
        <f>SUM(Monthly!AS57:AU57)</f>
        <v>28177.353999999999</v>
      </c>
      <c r="R57" s="3">
        <f>SUM(Monthly!AV57:AX57)</f>
        <v>37524.774000000005</v>
      </c>
      <c r="S57" s="3">
        <f>SUM(Monthly!AY57:BA57)</f>
        <v>42613.552000000003</v>
      </c>
      <c r="T57" s="3">
        <f>SUM(Monthly!BB57:BD57)</f>
        <v>21060.15</v>
      </c>
      <c r="U57" s="3">
        <f>SUM(Monthly!BE57:BG57)</f>
        <v>0</v>
      </c>
      <c r="V57" s="3">
        <f>SUM(Monthly!BH57:BJ57)</f>
        <v>0</v>
      </c>
    </row>
    <row r="58" spans="1:22" x14ac:dyDescent="0.45">
      <c r="B58" s="12" t="s">
        <v>35</v>
      </c>
      <c r="C58" s="13">
        <f>SUM(Monthly!C58:E58)</f>
        <v>23559.514999999999</v>
      </c>
      <c r="D58" s="13">
        <f>SUM(Monthly!F58:H58)</f>
        <v>18731.232</v>
      </c>
      <c r="E58" s="13">
        <f>SUM(Monthly!I58:K58)</f>
        <v>18157.201999999997</v>
      </c>
      <c r="F58" s="13">
        <f>SUM(Monthly!L58:N58)</f>
        <v>22066.591</v>
      </c>
      <c r="G58" s="13">
        <f>SUM(Monthly!O58:Q58)</f>
        <v>22930.523000000001</v>
      </c>
      <c r="H58" s="13">
        <f>SUM(Monthly!R58:T58)</f>
        <v>18539.257999999998</v>
      </c>
      <c r="I58" s="13">
        <f>SUM(Monthly!U58:W58)</f>
        <v>18060.496999999999</v>
      </c>
      <c r="J58" s="13">
        <f>SUM(Monthly!X58:Z58)</f>
        <v>21785.186000000002</v>
      </c>
      <c r="K58" s="13">
        <f>SUM(Monthly!AA58:AC58)</f>
        <v>24354.542000000001</v>
      </c>
      <c r="L58" s="13">
        <f>SUM(Monthly!AD58:AF58)</f>
        <v>18514.474999999999</v>
      </c>
      <c r="M58" s="13">
        <f>SUM(Monthly!AG58:AI58)</f>
        <v>18256.98</v>
      </c>
      <c r="N58" s="13">
        <f>SUM(Monthly!AJ58:AL58)</f>
        <v>22822.797999999999</v>
      </c>
      <c r="O58" s="13">
        <f>SUM(Monthly!AM58:AO58)</f>
        <v>23871.713</v>
      </c>
      <c r="P58" s="13">
        <f>SUM(Monthly!AP58:AR58)</f>
        <v>19024.016</v>
      </c>
      <c r="Q58" s="13">
        <f>SUM(Monthly!AS58:AU58)</f>
        <v>18294.755000000001</v>
      </c>
      <c r="R58" s="13">
        <f>SUM(Monthly!AV58:AX58)</f>
        <v>22212.881999999998</v>
      </c>
      <c r="S58" s="13">
        <f>SUM(Monthly!AY58:BA58)</f>
        <v>25234.010000000002</v>
      </c>
      <c r="T58" s="13">
        <f>SUM(Monthly!BB58:BD58)</f>
        <v>13014.044</v>
      </c>
      <c r="U58" s="13">
        <f>SUM(Monthly!BE58:BG58)</f>
        <v>0</v>
      </c>
      <c r="V58" s="13">
        <f>SUM(Monthly!BH58:BJ58)</f>
        <v>0</v>
      </c>
    </row>
    <row r="59" spans="1:22" x14ac:dyDescent="0.45">
      <c r="B59" s="12" t="s">
        <v>36</v>
      </c>
      <c r="C59" s="13">
        <f>SUM(Monthly!C59:E59)</f>
        <v>9114.7530000000006</v>
      </c>
      <c r="D59" s="13">
        <f>SUM(Monthly!F59:H59)</f>
        <v>7812.4690000000001</v>
      </c>
      <c r="E59" s="13">
        <f>SUM(Monthly!I59:K59)</f>
        <v>7792.9330000000009</v>
      </c>
      <c r="F59" s="13">
        <f>SUM(Monthly!L59:N59)</f>
        <v>8784.18</v>
      </c>
      <c r="G59" s="13">
        <f>SUM(Monthly!O59:Q59)</f>
        <v>8940.4619999999995</v>
      </c>
      <c r="H59" s="13">
        <f>SUM(Monthly!R59:T59)</f>
        <v>7716.2259999999987</v>
      </c>
      <c r="I59" s="13">
        <f>SUM(Monthly!U59:W59)</f>
        <v>7656.768</v>
      </c>
      <c r="J59" s="13">
        <f>SUM(Monthly!X59:Z59)</f>
        <v>8494.67</v>
      </c>
      <c r="K59" s="13">
        <f>SUM(Monthly!AA59:AC59)</f>
        <v>8851.5490000000009</v>
      </c>
      <c r="L59" s="13">
        <f>SUM(Monthly!AD59:AF59)</f>
        <v>7661.8970000000008</v>
      </c>
      <c r="M59" s="13">
        <f>SUM(Monthly!AG59:AI59)</f>
        <v>7410.9369999999999</v>
      </c>
      <c r="N59" s="13">
        <f>SUM(Monthly!AJ59:AL59)</f>
        <v>8359.0819999999985</v>
      </c>
      <c r="O59" s="13">
        <f>SUM(Monthly!AM59:AO59)</f>
        <v>8542.26</v>
      </c>
      <c r="P59" s="13">
        <f>SUM(Monthly!AP59:AR59)</f>
        <v>7528.2159999999985</v>
      </c>
      <c r="Q59" s="13">
        <f>SUM(Monthly!AS59:AU59)</f>
        <v>7584.3490000000002</v>
      </c>
      <c r="R59" s="13">
        <f>SUM(Monthly!AV59:AX59)</f>
        <v>8785.3140000000003</v>
      </c>
      <c r="S59" s="13">
        <f>SUM(Monthly!AY59:BA59)</f>
        <v>9194.99</v>
      </c>
      <c r="T59" s="13">
        <f>SUM(Monthly!BB59:BD59)</f>
        <v>5285.6859999999997</v>
      </c>
      <c r="U59" s="13">
        <f>SUM(Monthly!BE59:BG59)</f>
        <v>0</v>
      </c>
      <c r="V59" s="13">
        <f>SUM(Monthly!BH59:BJ59)</f>
        <v>0</v>
      </c>
    </row>
    <row r="60" spans="1:22" x14ac:dyDescent="0.45">
      <c r="B60" s="10" t="s">
        <v>20</v>
      </c>
      <c r="C60" s="11">
        <f>SUM(Monthly!C60:E60)</f>
        <v>110005.524</v>
      </c>
      <c r="D60" s="11">
        <f>SUM(Monthly!F60:H60)</f>
        <v>84477.231</v>
      </c>
      <c r="E60" s="11">
        <f>SUM(Monthly!I60:K60)</f>
        <v>78423.028000000006</v>
      </c>
      <c r="F60" s="11">
        <f>SUM(Monthly!L60:N60)</f>
        <v>102782.54800000001</v>
      </c>
      <c r="G60" s="11">
        <f>SUM(Monthly!O60:Q60)</f>
        <v>109251.897</v>
      </c>
      <c r="H60" s="11">
        <f>SUM(Monthly!R60:T60)</f>
        <v>86458.430000000008</v>
      </c>
      <c r="I60" s="11">
        <f>SUM(Monthly!U60:W60)</f>
        <v>79874.528000000006</v>
      </c>
      <c r="J60" s="11">
        <f>SUM(Monthly!X60:Z60)</f>
        <v>102074.37000000001</v>
      </c>
      <c r="K60" s="11">
        <f>SUM(Monthly!AA60:AC60)</f>
        <v>116527.70499999999</v>
      </c>
      <c r="L60" s="11">
        <f>SUM(Monthly!AD60:AF60)</f>
        <v>85789.320999999996</v>
      </c>
      <c r="M60" s="11">
        <f>SUM(Monthly!AG60:AI60)</f>
        <v>78635.194000000003</v>
      </c>
      <c r="N60" s="11">
        <f>SUM(Monthly!AJ60:AL60)</f>
        <v>105799.65700000001</v>
      </c>
      <c r="O60" s="11">
        <f>SUM(Monthly!AM60:AO60)</f>
        <v>113086.52799999999</v>
      </c>
      <c r="P60" s="11">
        <f>SUM(Monthly!AP60:AR60)</f>
        <v>87103.56</v>
      </c>
      <c r="Q60" s="11">
        <f>SUM(Monthly!AS60:AU60)</f>
        <v>80570.008999999991</v>
      </c>
      <c r="R60" s="11">
        <f>SUM(Monthly!AV60:AX60)</f>
        <v>106086.54800000001</v>
      </c>
      <c r="S60" s="11">
        <f>SUM(Monthly!AY60:BA60)</f>
        <v>119157.459</v>
      </c>
      <c r="T60" s="11">
        <f>SUM(Monthly!BB60:BD60)</f>
        <v>59932.353000000003</v>
      </c>
      <c r="U60" s="11">
        <f>SUM(Monthly!BE60:BG60)</f>
        <v>0</v>
      </c>
      <c r="V60" s="11">
        <f>SUM(Monthly!BH60:BJ60)</f>
        <v>0</v>
      </c>
    </row>
    <row r="61" spans="1:22" x14ac:dyDescent="0.45">
      <c r="B61" s="2" t="s">
        <v>37</v>
      </c>
      <c r="C61" s="3">
        <f>C51-C56</f>
        <v>1233.1829999999973</v>
      </c>
      <c r="D61" s="3">
        <f t="shared" ref="D61:V65" si="8">D51-D56</f>
        <v>5121.32</v>
      </c>
      <c r="E61" s="3">
        <f t="shared" si="8"/>
        <v>5617.4220000000023</v>
      </c>
      <c r="F61" s="3">
        <f t="shared" si="8"/>
        <v>3730.9720000000016</v>
      </c>
      <c r="G61" s="3">
        <f t="shared" si="8"/>
        <v>2888.8089999999938</v>
      </c>
      <c r="H61" s="3">
        <f t="shared" si="8"/>
        <v>3368.6290000000045</v>
      </c>
      <c r="I61" s="3">
        <f t="shared" si="8"/>
        <v>4938.3630000000012</v>
      </c>
      <c r="J61" s="3">
        <f t="shared" si="8"/>
        <v>3574.1619999999966</v>
      </c>
      <c r="K61" s="3">
        <f t="shared" si="8"/>
        <v>3990.6579999999958</v>
      </c>
      <c r="L61" s="3">
        <f t="shared" si="8"/>
        <v>4695.7609999999986</v>
      </c>
      <c r="M61" s="3">
        <f t="shared" si="8"/>
        <v>5188.7459999999992</v>
      </c>
      <c r="N61" s="3">
        <f t="shared" si="8"/>
        <v>2587.9049999999988</v>
      </c>
      <c r="O61" s="3">
        <f t="shared" si="8"/>
        <v>2005.8029999999999</v>
      </c>
      <c r="P61" s="3">
        <f t="shared" si="8"/>
        <v>3798.0079999999944</v>
      </c>
      <c r="Q61" s="3">
        <f t="shared" si="8"/>
        <v>6162.4449999999997</v>
      </c>
      <c r="R61" s="3">
        <f t="shared" si="8"/>
        <v>3342.609000000004</v>
      </c>
      <c r="S61" s="3">
        <f t="shared" si="8"/>
        <v>2432.2699999999968</v>
      </c>
      <c r="T61" s="3">
        <f t="shared" si="8"/>
        <v>-181.9519999999975</v>
      </c>
      <c r="U61" s="3">
        <f t="shared" si="8"/>
        <v>0</v>
      </c>
      <c r="V61" s="3">
        <f t="shared" si="8"/>
        <v>0</v>
      </c>
    </row>
    <row r="62" spans="1:22" x14ac:dyDescent="0.45">
      <c r="B62" s="2" t="s">
        <v>38</v>
      </c>
      <c r="C62" s="3">
        <f t="shared" ref="C62:R65" si="9">C52-C57</f>
        <v>6723.5190000000002</v>
      </c>
      <c r="D62" s="3">
        <f t="shared" si="9"/>
        <v>3571.7609999999986</v>
      </c>
      <c r="E62" s="3">
        <f t="shared" si="9"/>
        <v>2574.1200000000026</v>
      </c>
      <c r="F62" s="3">
        <f t="shared" si="9"/>
        <v>3499.9179999999978</v>
      </c>
      <c r="G62" s="3">
        <f t="shared" si="9"/>
        <v>4509.6229999999996</v>
      </c>
      <c r="H62" s="3">
        <f t="shared" si="9"/>
        <v>5995.3280000000013</v>
      </c>
      <c r="I62" s="3">
        <f t="shared" si="9"/>
        <v>7199.3549999999959</v>
      </c>
      <c r="J62" s="3">
        <f t="shared" si="9"/>
        <v>5246.9530000000086</v>
      </c>
      <c r="K62" s="3">
        <f t="shared" si="9"/>
        <v>4128.4689999999973</v>
      </c>
      <c r="L62" s="3">
        <f t="shared" si="9"/>
        <v>3378.4410000000062</v>
      </c>
      <c r="M62" s="3">
        <f t="shared" si="9"/>
        <v>3331.6619999999966</v>
      </c>
      <c r="N62" s="3">
        <f t="shared" si="9"/>
        <v>1387.5879999999961</v>
      </c>
      <c r="O62" s="3">
        <f t="shared" si="9"/>
        <v>4884.6129999999976</v>
      </c>
      <c r="P62" s="3">
        <f t="shared" si="9"/>
        <v>5451.6659999999974</v>
      </c>
      <c r="Q62" s="3">
        <f t="shared" si="9"/>
        <v>4666.8530000000028</v>
      </c>
      <c r="R62" s="3">
        <f t="shared" si="9"/>
        <v>5411.5569999999934</v>
      </c>
      <c r="S62" s="3">
        <f t="shared" si="8"/>
        <v>4491.1989999999932</v>
      </c>
      <c r="T62" s="3">
        <f t="shared" si="8"/>
        <v>4530.1840000000011</v>
      </c>
      <c r="U62" s="3">
        <f t="shared" si="8"/>
        <v>0</v>
      </c>
      <c r="V62" s="3">
        <f t="shared" si="8"/>
        <v>0</v>
      </c>
    </row>
    <row r="63" spans="1:22" x14ac:dyDescent="0.45">
      <c r="B63" s="12" t="s">
        <v>39</v>
      </c>
      <c r="C63" s="3">
        <f t="shared" si="9"/>
        <v>-4600.9859999999971</v>
      </c>
      <c r="D63" s="3">
        <f t="shared" si="8"/>
        <v>-3837.7529999999988</v>
      </c>
      <c r="E63" s="3">
        <f t="shared" si="8"/>
        <v>-4676.0319999999974</v>
      </c>
      <c r="F63" s="3">
        <f t="shared" si="8"/>
        <v>-4625.4969999999994</v>
      </c>
      <c r="G63" s="3">
        <f t="shared" si="8"/>
        <v>-4986.6150000000016</v>
      </c>
      <c r="H63" s="3">
        <f t="shared" si="8"/>
        <v>-3095.7330000000002</v>
      </c>
      <c r="I63" s="3">
        <f t="shared" si="8"/>
        <v>-4014.3640000000014</v>
      </c>
      <c r="J63" s="3">
        <f t="shared" si="8"/>
        <v>-3981.1890000000021</v>
      </c>
      <c r="K63" s="3">
        <f t="shared" si="8"/>
        <v>-5188.4570000000022</v>
      </c>
      <c r="L63" s="3">
        <f t="shared" si="8"/>
        <v>-4049.118999999997</v>
      </c>
      <c r="M63" s="3">
        <f t="shared" si="8"/>
        <v>-4648.2520000000004</v>
      </c>
      <c r="N63" s="3">
        <f t="shared" si="8"/>
        <v>-4743.6159999999982</v>
      </c>
      <c r="O63" s="3">
        <f t="shared" si="8"/>
        <v>-5192.6709999999985</v>
      </c>
      <c r="P63" s="3">
        <f t="shared" si="8"/>
        <v>-5030.0419999999995</v>
      </c>
      <c r="Q63" s="3">
        <f t="shared" si="8"/>
        <v>-5157.0750000000007</v>
      </c>
      <c r="R63" s="3">
        <f t="shared" si="8"/>
        <v>-4684.0889999999963</v>
      </c>
      <c r="S63" s="3">
        <f t="shared" si="8"/>
        <v>-5046.7750000000015</v>
      </c>
      <c r="T63" s="3">
        <f t="shared" si="8"/>
        <v>-3039.3279999999995</v>
      </c>
      <c r="U63" s="3">
        <f t="shared" si="8"/>
        <v>0</v>
      </c>
      <c r="V63" s="3">
        <f t="shared" si="8"/>
        <v>0</v>
      </c>
    </row>
    <row r="64" spans="1:22" x14ac:dyDescent="0.45">
      <c r="B64" s="12" t="s">
        <v>40</v>
      </c>
      <c r="C64" s="3">
        <f t="shared" si="9"/>
        <v>873.38699999999881</v>
      </c>
      <c r="D64" s="3">
        <f t="shared" si="8"/>
        <v>-1658.5160000000005</v>
      </c>
      <c r="E64" s="3">
        <f t="shared" si="8"/>
        <v>-1796.0490000000009</v>
      </c>
      <c r="F64" s="3">
        <f t="shared" si="8"/>
        <v>-173.97400000000016</v>
      </c>
      <c r="G64" s="3">
        <f t="shared" si="8"/>
        <v>40.667000000001281</v>
      </c>
      <c r="H64" s="3">
        <f t="shared" si="8"/>
        <v>-1485.2769999999991</v>
      </c>
      <c r="I64" s="3">
        <f t="shared" si="8"/>
        <v>-3113.2700000000004</v>
      </c>
      <c r="J64" s="3">
        <f t="shared" si="8"/>
        <v>-1225.3970000000008</v>
      </c>
      <c r="K64" s="3">
        <f t="shared" si="8"/>
        <v>-521.89199999999983</v>
      </c>
      <c r="L64" s="3">
        <f t="shared" si="8"/>
        <v>-2259.152</v>
      </c>
      <c r="M64" s="3">
        <f t="shared" si="8"/>
        <v>-2362.3789999999999</v>
      </c>
      <c r="N64" s="3">
        <f t="shared" si="8"/>
        <v>198.94500000000153</v>
      </c>
      <c r="O64" s="3">
        <f t="shared" si="8"/>
        <v>331.51699999999983</v>
      </c>
      <c r="P64" s="3">
        <f t="shared" si="8"/>
        <v>-1244.6909999999989</v>
      </c>
      <c r="Q64" s="3">
        <f t="shared" si="8"/>
        <v>-2867.6710000000003</v>
      </c>
      <c r="R64" s="3">
        <f t="shared" si="8"/>
        <v>-662.8809999999994</v>
      </c>
      <c r="S64" s="3">
        <f t="shared" si="8"/>
        <v>350.59000000000015</v>
      </c>
      <c r="T64" s="3">
        <f t="shared" si="8"/>
        <v>-1118.2819999999992</v>
      </c>
      <c r="U64" s="3">
        <f t="shared" si="8"/>
        <v>0</v>
      </c>
      <c r="V64" s="3">
        <f t="shared" si="8"/>
        <v>0</v>
      </c>
    </row>
    <row r="65" spans="2:22" x14ac:dyDescent="0.45">
      <c r="B65" s="12" t="s">
        <v>27</v>
      </c>
      <c r="C65" s="3">
        <f t="shared" si="9"/>
        <v>4229.1030000000028</v>
      </c>
      <c r="D65" s="3">
        <f t="shared" si="8"/>
        <v>3196.8119999999908</v>
      </c>
      <c r="E65" s="3">
        <f t="shared" si="8"/>
        <v>1719.4609999999957</v>
      </c>
      <c r="F65" s="3">
        <f t="shared" si="8"/>
        <v>2431.4189999999799</v>
      </c>
      <c r="G65" s="3">
        <f t="shared" si="8"/>
        <v>2452.4839999999967</v>
      </c>
      <c r="H65" s="3">
        <f t="shared" si="8"/>
        <v>4782.9470000000001</v>
      </c>
      <c r="I65" s="3">
        <f t="shared" si="8"/>
        <v>5010.083999999988</v>
      </c>
      <c r="J65" s="3">
        <f t="shared" si="8"/>
        <v>3614.528999999995</v>
      </c>
      <c r="K65" s="3">
        <f t="shared" si="8"/>
        <v>2408.7780000000203</v>
      </c>
      <c r="L65" s="3">
        <f t="shared" si="8"/>
        <v>1765.9310000000114</v>
      </c>
      <c r="M65" s="3">
        <f t="shared" si="8"/>
        <v>1509.7769999999873</v>
      </c>
      <c r="N65" s="3">
        <f t="shared" si="8"/>
        <v>-569.17800000001444</v>
      </c>
      <c r="O65" s="3">
        <f t="shared" si="8"/>
        <v>2029.262000000017</v>
      </c>
      <c r="P65" s="3">
        <f t="shared" si="8"/>
        <v>2974.9410000000062</v>
      </c>
      <c r="Q65" s="3">
        <f t="shared" si="8"/>
        <v>2804.5520000000106</v>
      </c>
      <c r="R65" s="3">
        <f t="shared" si="8"/>
        <v>3407.1959999999963</v>
      </c>
      <c r="S65" s="3">
        <f t="shared" si="8"/>
        <v>2227.2839999999851</v>
      </c>
      <c r="T65" s="3">
        <f t="shared" si="8"/>
        <v>190.62200000000303</v>
      </c>
      <c r="U65" s="3">
        <f t="shared" si="8"/>
        <v>0</v>
      </c>
      <c r="V65" s="3">
        <f t="shared" si="8"/>
        <v>0</v>
      </c>
    </row>
    <row r="67" spans="2:22" x14ac:dyDescent="0.45">
      <c r="C67" s="20"/>
      <c r="D67" s="20"/>
      <c r="E67" s="20"/>
      <c r="F67" s="20"/>
      <c r="G67" s="1">
        <f>G51/C51-1</f>
        <v>5.3085763417215048E-2</v>
      </c>
      <c r="H67" s="1">
        <f t="shared" ref="H67:R76" si="10">H51/D51-1</f>
        <v>-9.8398115349089821E-3</v>
      </c>
      <c r="I67" s="1">
        <f t="shared" si="10"/>
        <v>1.1846459296315448E-2</v>
      </c>
      <c r="J67" s="1">
        <f t="shared" si="10"/>
        <v>-7.6937087254005387E-3</v>
      </c>
      <c r="K67" s="1">
        <f t="shared" si="10"/>
        <v>9.9709816066584134E-2</v>
      </c>
      <c r="L67" s="1">
        <f t="shared" si="10"/>
        <v>3.6012779068341549E-2</v>
      </c>
      <c r="M67" s="1">
        <f t="shared" si="10"/>
        <v>-7.3572348289786538E-3</v>
      </c>
      <c r="N67" s="1">
        <f t="shared" si="10"/>
        <v>1.0293935546529687E-2</v>
      </c>
      <c r="O67" s="1">
        <f t="shared" si="10"/>
        <v>-8.0214996407788064E-2</v>
      </c>
      <c r="P67" s="1">
        <f t="shared" si="10"/>
        <v>-1.4899546201335712E-2</v>
      </c>
      <c r="Q67" s="1">
        <f t="shared" si="10"/>
        <v>6.2936097514022071E-2</v>
      </c>
      <c r="R67" s="1">
        <f t="shared" si="10"/>
        <v>3.9978216133058186E-2</v>
      </c>
      <c r="S67" s="1"/>
      <c r="T67" s="1"/>
      <c r="U67" s="1"/>
      <c r="V67" s="1"/>
    </row>
    <row r="68" spans="2:22" x14ac:dyDescent="0.45">
      <c r="C68" s="20"/>
      <c r="D68" s="20"/>
      <c r="E68" s="20"/>
      <c r="F68" s="20"/>
      <c r="G68" s="1">
        <f t="shared" ref="G68:G76" si="11">G52/C52-1</f>
        <v>-5.5254808533670263E-2</v>
      </c>
      <c r="H68" s="1">
        <f t="shared" si="10"/>
        <v>9.6887268923009362E-2</v>
      </c>
      <c r="I68" s="1">
        <f t="shared" si="10"/>
        <v>0.17526061196678167</v>
      </c>
      <c r="J68" s="1">
        <f t="shared" si="10"/>
        <v>4.3949813216994427E-2</v>
      </c>
      <c r="K68" s="1">
        <f t="shared" si="10"/>
        <v>5.8906379536197706E-2</v>
      </c>
      <c r="L68" s="1">
        <f t="shared" si="10"/>
        <v>-8.2640926201719145E-2</v>
      </c>
      <c r="M68" s="1">
        <f t="shared" si="10"/>
        <v>-0.12963441837658196</v>
      </c>
      <c r="N68" s="1">
        <f t="shared" si="10"/>
        <v>-5.8132790131235845E-2</v>
      </c>
      <c r="O68" s="1">
        <f t="shared" si="10"/>
        <v>-5.8729018615174544E-3</v>
      </c>
      <c r="P68" s="1">
        <f t="shared" si="10"/>
        <v>7.7198465661816318E-2</v>
      </c>
      <c r="Q68" s="1">
        <f t="shared" si="10"/>
        <v>6.8228519843478441E-2</v>
      </c>
      <c r="R68" s="1">
        <f t="shared" si="10"/>
        <v>9.3652493529349012E-2</v>
      </c>
      <c r="S68" s="1"/>
      <c r="T68" s="1"/>
      <c r="U68" s="1"/>
      <c r="V68" s="1"/>
    </row>
    <row r="69" spans="2:22" x14ac:dyDescent="0.45">
      <c r="C69" s="20"/>
      <c r="D69" s="20"/>
      <c r="E69" s="20"/>
      <c r="F69" s="20"/>
      <c r="G69" s="1">
        <f t="shared" si="11"/>
        <v>-5.3517917977708218E-2</v>
      </c>
      <c r="H69" s="1">
        <f t="shared" si="10"/>
        <v>3.6932002254140617E-2</v>
      </c>
      <c r="I69" s="1">
        <f t="shared" si="10"/>
        <v>4.1907564402792863E-2</v>
      </c>
      <c r="J69" s="1">
        <f t="shared" si="10"/>
        <v>2.0807353024987929E-2</v>
      </c>
      <c r="K69" s="1">
        <f t="shared" si="10"/>
        <v>6.8110971144078603E-2</v>
      </c>
      <c r="L69" s="1">
        <f t="shared" si="10"/>
        <v>-6.3338454141784073E-2</v>
      </c>
      <c r="M69" s="1">
        <f t="shared" si="10"/>
        <v>-3.1140599337910246E-2</v>
      </c>
      <c r="N69" s="1">
        <f t="shared" si="10"/>
        <v>1.5456360726189722E-2</v>
      </c>
      <c r="O69" s="1">
        <f t="shared" si="10"/>
        <v>-2.5411710320600078E-2</v>
      </c>
      <c r="P69" s="1">
        <f t="shared" si="10"/>
        <v>-3.2586961565273742E-2</v>
      </c>
      <c r="Q69" s="1">
        <f t="shared" si="10"/>
        <v>-3.4613668522142427E-2</v>
      </c>
      <c r="R69" s="1">
        <f t="shared" si="10"/>
        <v>-3.0443246823888326E-2</v>
      </c>
      <c r="S69" s="1"/>
      <c r="T69" s="1"/>
      <c r="U69" s="1"/>
      <c r="V69" s="1"/>
    </row>
    <row r="70" spans="2:22" x14ac:dyDescent="0.45">
      <c r="C70" s="20"/>
      <c r="D70" s="20"/>
      <c r="E70" s="20"/>
      <c r="F70" s="20"/>
      <c r="G70" s="1">
        <f t="shared" si="11"/>
        <v>-0.10082067331855571</v>
      </c>
      <c r="H70" s="1">
        <f t="shared" si="10"/>
        <v>1.2511632766776026E-2</v>
      </c>
      <c r="I70" s="1">
        <f t="shared" si="10"/>
        <v>-0.24235686399803635</v>
      </c>
      <c r="J70" s="1">
        <f t="shared" si="10"/>
        <v>-0.15573762114402379</v>
      </c>
      <c r="K70" s="1">
        <f t="shared" si="10"/>
        <v>-7.2537873579145762E-2</v>
      </c>
      <c r="L70" s="1">
        <f t="shared" si="10"/>
        <v>-0.13291779470510812</v>
      </c>
      <c r="M70" s="1">
        <f t="shared" si="10"/>
        <v>0.1111610481615708</v>
      </c>
      <c r="N70" s="1">
        <f t="shared" si="10"/>
        <v>0.17728788009474972</v>
      </c>
      <c r="O70" s="1">
        <f t="shared" si="10"/>
        <v>6.5323217990848725E-2</v>
      </c>
      <c r="P70" s="1">
        <f t="shared" si="10"/>
        <v>0.16302453660130145</v>
      </c>
      <c r="Q70" s="1">
        <f t="shared" si="10"/>
        <v>-6.5737582890005419E-2</v>
      </c>
      <c r="R70" s="1">
        <f t="shared" si="10"/>
        <v>-5.0898881249147654E-2</v>
      </c>
      <c r="S70" s="1"/>
      <c r="T70" s="1"/>
      <c r="U70" s="1"/>
      <c r="V70" s="1"/>
    </row>
    <row r="71" spans="2:22" x14ac:dyDescent="0.45">
      <c r="C71" s="20"/>
      <c r="D71" s="20"/>
      <c r="E71" s="20"/>
      <c r="F71" s="20"/>
      <c r="G71" s="1">
        <f t="shared" si="11"/>
        <v>-2.2149553655040233E-2</v>
      </c>
      <c r="H71" s="1">
        <f t="shared" si="10"/>
        <v>4.0688599247099999E-2</v>
      </c>
      <c r="I71" s="1">
        <f t="shared" si="10"/>
        <v>5.9171147030384841E-2</v>
      </c>
      <c r="J71" s="1">
        <f t="shared" si="10"/>
        <v>4.5139634360522596E-3</v>
      </c>
      <c r="K71" s="1">
        <f t="shared" si="10"/>
        <v>6.4743226140790533E-2</v>
      </c>
      <c r="L71" s="1">
        <f t="shared" si="10"/>
        <v>-4.039970812803495E-2</v>
      </c>
      <c r="M71" s="1">
        <f t="shared" si="10"/>
        <v>-5.5836280432076446E-2</v>
      </c>
      <c r="N71" s="1">
        <f t="shared" si="10"/>
        <v>-4.3374470198617177E-3</v>
      </c>
      <c r="O71" s="1">
        <f t="shared" si="10"/>
        <v>-3.2123810151675647E-2</v>
      </c>
      <c r="P71" s="1">
        <f t="shared" si="10"/>
        <v>2.8818933671734381E-2</v>
      </c>
      <c r="Q71" s="1">
        <f t="shared" si="10"/>
        <v>4.0296851564148861E-2</v>
      </c>
      <c r="R71" s="1">
        <f t="shared" si="10"/>
        <v>4.0513594925287943E-2</v>
      </c>
      <c r="S71" s="1"/>
      <c r="T71" s="1"/>
      <c r="U71" s="1"/>
      <c r="V71" s="1"/>
    </row>
    <row r="72" spans="2:22" x14ac:dyDescent="0.45">
      <c r="C72" s="20"/>
      <c r="D72" s="20"/>
      <c r="E72" s="20"/>
      <c r="F72" s="20"/>
      <c r="G72" s="1">
        <f t="shared" si="11"/>
        <v>1.0760429140614258E-2</v>
      </c>
      <c r="H72" s="1">
        <f t="shared" si="10"/>
        <v>5.1365426945556791E-2</v>
      </c>
      <c r="I72" s="1">
        <f t="shared" si="10"/>
        <v>4.1683682414101364E-2</v>
      </c>
      <c r="J72" s="1">
        <f t="shared" si="10"/>
        <v>-4.0855049592984916E-3</v>
      </c>
      <c r="K72" s="1">
        <f t="shared" si="10"/>
        <v>7.8279330363934196E-2</v>
      </c>
      <c r="L72" s="1">
        <f t="shared" si="10"/>
        <v>-5.2236587956470126E-3</v>
      </c>
      <c r="M72" s="1">
        <f t="shared" si="10"/>
        <v>-1.837173695950689E-2</v>
      </c>
      <c r="N72" s="1">
        <f t="shared" si="10"/>
        <v>3.9227336048341721E-2</v>
      </c>
      <c r="O72" s="1">
        <f t="shared" si="10"/>
        <v>-3.9558757615392737E-2</v>
      </c>
      <c r="P72" s="1">
        <f t="shared" si="10"/>
        <v>1.3557715033178708E-2</v>
      </c>
      <c r="Q72" s="1">
        <f t="shared" si="10"/>
        <v>3.7610231321652643E-2</v>
      </c>
      <c r="R72" s="1">
        <f t="shared" si="10"/>
        <v>2.2255256391133349E-2</v>
      </c>
      <c r="S72" s="1"/>
      <c r="T72" s="1"/>
      <c r="U72" s="1"/>
      <c r="V72" s="1"/>
    </row>
    <row r="73" spans="2:22" x14ac:dyDescent="0.45">
      <c r="C73" s="20"/>
      <c r="D73" s="20"/>
      <c r="E73" s="20"/>
      <c r="F73" s="20"/>
      <c r="G73" s="1">
        <f t="shared" si="11"/>
        <v>-8.918549566027556E-3</v>
      </c>
      <c r="H73" s="1">
        <f t="shared" si="10"/>
        <v>2.7914202584604864E-2</v>
      </c>
      <c r="I73" s="1">
        <f t="shared" si="10"/>
        <v>2.3385861030936761E-2</v>
      </c>
      <c r="J73" s="1">
        <f t="shared" si="10"/>
        <v>2.1379179429859008E-4</v>
      </c>
      <c r="K73" s="1">
        <f t="shared" si="10"/>
        <v>7.5319832252775942E-2</v>
      </c>
      <c r="L73" s="1">
        <f t="shared" si="10"/>
        <v>-1.4122403421838015E-2</v>
      </c>
      <c r="M73" s="1">
        <f t="shared" si="10"/>
        <v>-2.5305514177048183E-2</v>
      </c>
      <c r="N73" s="1">
        <f t="shared" si="10"/>
        <v>3.9418232964747668E-2</v>
      </c>
      <c r="O73" s="1">
        <f t="shared" si="10"/>
        <v>-2.428928416543652E-2</v>
      </c>
      <c r="P73" s="1">
        <f t="shared" si="10"/>
        <v>1.7822002033539341E-2</v>
      </c>
      <c r="Q73" s="1">
        <f t="shared" si="10"/>
        <v>2.7816838242112008E-2</v>
      </c>
      <c r="R73" s="1">
        <f t="shared" si="10"/>
        <v>-9.1680431018326125E-3</v>
      </c>
      <c r="S73" s="1"/>
      <c r="T73" s="1"/>
      <c r="U73" s="1"/>
      <c r="V73" s="1"/>
    </row>
    <row r="74" spans="2:22" x14ac:dyDescent="0.45">
      <c r="C74" s="20"/>
      <c r="D74" s="20"/>
      <c r="E74" s="20"/>
      <c r="F74" s="20"/>
      <c r="G74" s="1">
        <f t="shared" si="11"/>
        <v>-2.669800290880342E-2</v>
      </c>
      <c r="H74" s="1">
        <f t="shared" si="10"/>
        <v>-1.0248872044294921E-2</v>
      </c>
      <c r="I74" s="1">
        <f t="shared" si="10"/>
        <v>-5.3259857989131909E-3</v>
      </c>
      <c r="J74" s="1">
        <f t="shared" si="10"/>
        <v>-1.2752536175614892E-2</v>
      </c>
      <c r="K74" s="1">
        <f t="shared" si="10"/>
        <v>6.2101461881179043E-2</v>
      </c>
      <c r="L74" s="1">
        <f t="shared" si="10"/>
        <v>-1.33678489182254E-3</v>
      </c>
      <c r="M74" s="1">
        <f t="shared" si="10"/>
        <v>1.0879157976660281E-2</v>
      </c>
      <c r="N74" s="1">
        <f t="shared" si="10"/>
        <v>4.7629246773472467E-2</v>
      </c>
      <c r="O74" s="1">
        <f t="shared" si="10"/>
        <v>-1.9825008411162082E-2</v>
      </c>
      <c r="P74" s="1">
        <f t="shared" si="10"/>
        <v>2.7521223259098671E-2</v>
      </c>
      <c r="Q74" s="1">
        <f t="shared" si="10"/>
        <v>2.0690716646456497E-3</v>
      </c>
      <c r="R74" s="1">
        <f t="shared" si="10"/>
        <v>-2.672398011847632E-2</v>
      </c>
      <c r="S74" s="1"/>
      <c r="T74" s="1"/>
      <c r="U74" s="1"/>
      <c r="V74" s="1"/>
    </row>
    <row r="75" spans="2:22" x14ac:dyDescent="0.45">
      <c r="C75" s="20"/>
      <c r="D75" s="20"/>
      <c r="E75" s="20"/>
      <c r="F75" s="20"/>
      <c r="G75" s="1">
        <f t="shared" si="11"/>
        <v>-1.9121856620799349E-2</v>
      </c>
      <c r="H75" s="1">
        <f t="shared" si="10"/>
        <v>-1.2319152882398821E-2</v>
      </c>
      <c r="I75" s="1">
        <f t="shared" si="10"/>
        <v>-1.7472882161312153E-2</v>
      </c>
      <c r="J75" s="1">
        <f t="shared" si="10"/>
        <v>-3.2958113335564643E-2</v>
      </c>
      <c r="K75" s="1">
        <f t="shared" si="10"/>
        <v>-9.9450117902183388E-3</v>
      </c>
      <c r="L75" s="1">
        <f t="shared" si="10"/>
        <v>-7.0408772371360895E-3</v>
      </c>
      <c r="M75" s="1">
        <f t="shared" si="10"/>
        <v>-3.2106366550481935E-2</v>
      </c>
      <c r="N75" s="1">
        <f t="shared" si="10"/>
        <v>-1.5961538235152339E-2</v>
      </c>
      <c r="O75" s="1">
        <f t="shared" si="10"/>
        <v>-3.4941793803547894E-2</v>
      </c>
      <c r="P75" s="1">
        <f t="shared" si="10"/>
        <v>-1.7447506798904056E-2</v>
      </c>
      <c r="Q75" s="1">
        <f t="shared" si="10"/>
        <v>2.3399470269414024E-2</v>
      </c>
      <c r="R75" s="1">
        <f t="shared" si="10"/>
        <v>5.0990288168007103E-2</v>
      </c>
      <c r="S75" s="1"/>
      <c r="T75" s="1"/>
      <c r="U75" s="1"/>
      <c r="V75" s="1"/>
    </row>
    <row r="76" spans="2:22" x14ac:dyDescent="0.45">
      <c r="C76" s="20"/>
      <c r="D76" s="20"/>
      <c r="E76" s="20"/>
      <c r="F76" s="20"/>
      <c r="G76" s="1">
        <f t="shared" si="11"/>
        <v>-6.8508105102068617E-3</v>
      </c>
      <c r="H76" s="1">
        <f t="shared" si="10"/>
        <v>2.3452461409394498E-2</v>
      </c>
      <c r="I76" s="1">
        <f t="shared" si="10"/>
        <v>1.850859418486106E-2</v>
      </c>
      <c r="J76" s="1">
        <f t="shared" si="10"/>
        <v>-6.8900607523371127E-3</v>
      </c>
      <c r="K76" s="1">
        <f t="shared" si="10"/>
        <v>6.659662852353021E-2</v>
      </c>
      <c r="L76" s="1">
        <f t="shared" si="10"/>
        <v>-7.7390833953382421E-3</v>
      </c>
      <c r="M76" s="1">
        <f t="shared" si="10"/>
        <v>-1.5516010310571149E-2</v>
      </c>
      <c r="N76" s="1">
        <f t="shared" si="10"/>
        <v>3.6495811828179736E-2</v>
      </c>
      <c r="O76" s="1">
        <f t="shared" si="10"/>
        <v>-2.9530977204090592E-2</v>
      </c>
      <c r="P76" s="1">
        <f t="shared" si="10"/>
        <v>1.5319377571481274E-2</v>
      </c>
      <c r="Q76" s="1">
        <f t="shared" si="10"/>
        <v>2.4604949788767483E-2</v>
      </c>
      <c r="R76" s="1">
        <f t="shared" si="10"/>
        <v>2.7116439517380631E-3</v>
      </c>
      <c r="S76" s="1"/>
      <c r="T76" s="1"/>
      <c r="U76" s="1"/>
      <c r="V76" s="1"/>
    </row>
  </sheetData>
  <conditionalFormatting sqref="C19:V25">
    <cfRule type="cellIs" dxfId="27" priority="9" operator="lessThan">
      <formula>-0.0051</formula>
    </cfRule>
    <cfRule type="cellIs" dxfId="26" priority="10" operator="greaterThan">
      <formula>0.0051</formula>
    </cfRule>
  </conditionalFormatting>
  <conditionalFormatting sqref="G41:V48">
    <cfRule type="cellIs" dxfId="25" priority="7" operator="lessThan">
      <formula>-0.0051</formula>
    </cfRule>
    <cfRule type="cellIs" dxfId="24" priority="8" operator="greaterThan">
      <formula>0.0051</formula>
    </cfRule>
  </conditionalFormatting>
  <conditionalFormatting sqref="G67:V76">
    <cfRule type="cellIs" dxfId="23" priority="5" operator="lessThan">
      <formula>-0.0051</formula>
    </cfRule>
    <cfRule type="cellIs" dxfId="22" priority="6" operator="greaterThan">
      <formula>0.0051</formula>
    </cfRule>
  </conditionalFormatting>
  <conditionalFormatting sqref="C41:F48">
    <cfRule type="cellIs" dxfId="21" priority="3" operator="lessThan">
      <formula>-0.0051</formula>
    </cfRule>
    <cfRule type="cellIs" dxfId="20" priority="4" operator="greaterThan">
      <formula>0.0051</formula>
    </cfRule>
  </conditionalFormatting>
  <conditionalFormatting sqref="C67:F76">
    <cfRule type="cellIs" dxfId="19" priority="1" operator="lessThan">
      <formula>-0.0051</formula>
    </cfRule>
    <cfRule type="cellIs" dxfId="18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85" zoomScaleNormal="85" workbookViewId="0">
      <selection activeCell="J19" sqref="J19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</cols>
  <sheetData>
    <row r="1" spans="1:7" thickBot="1" x14ac:dyDescent="0.45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</row>
    <row r="2" spans="1:7" ht="19.5" thickTop="1" x14ac:dyDescent="0.45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13547.320040522</v>
      </c>
      <c r="G2" s="3">
        <f>SUM(Monthly!AY2:BJ2)</f>
        <v>6049.1831668612422</v>
      </c>
    </row>
    <row r="3" spans="1:7" x14ac:dyDescent="0.45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11234.346205521997</v>
      </c>
      <c r="G3" s="3">
        <f>SUM(Monthly!AY3:BJ3)</f>
        <v>4812.8881028612423</v>
      </c>
    </row>
    <row r="4" spans="1:7" x14ac:dyDescent="0.45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1620.4945871762998</v>
      </c>
      <c r="G4" s="3">
        <f>SUM(Monthly!AY4:BJ4)</f>
        <v>654.87101267420917</v>
      </c>
    </row>
    <row r="5" spans="1:7" x14ac:dyDescent="0.45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222.81988709500001</v>
      </c>
    </row>
    <row r="6" spans="1:7" x14ac:dyDescent="0.45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14.139013316999998</v>
      </c>
    </row>
    <row r="7" spans="1:7" x14ac:dyDescent="0.45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917.00002206130011</v>
      </c>
      <c r="G7" s="3">
        <f>SUM(Monthly!AY7:BJ7)</f>
        <v>411.03724212820919</v>
      </c>
    </row>
    <row r="8" spans="1:7" x14ac:dyDescent="0.45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9613.8516183456995</v>
      </c>
      <c r="G8" s="3">
        <f>SUM(Monthly!AY8:BJ8)</f>
        <v>4158.0170901870333</v>
      </c>
    </row>
    <row r="9" spans="1:7" x14ac:dyDescent="0.45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1236.2950639999999</v>
      </c>
    </row>
    <row r="10" spans="1:7" x14ac:dyDescent="0.45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86.400707000000011</v>
      </c>
    </row>
    <row r="11" spans="1:7" x14ac:dyDescent="0.45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1149.8943569999999</v>
      </c>
    </row>
    <row r="12" spans="1:7" x14ac:dyDescent="0.45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13547.320040522</v>
      </c>
      <c r="G12" s="3">
        <f>SUM(Monthly!AY12:BJ12)</f>
        <v>6049.1831668612422</v>
      </c>
    </row>
    <row r="13" spans="1:7" x14ac:dyDescent="0.45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8499.9784605220011</v>
      </c>
      <c r="G13" s="3">
        <f>SUM(Monthly!AY13:BJ13)</f>
        <v>3904.0987598612419</v>
      </c>
    </row>
    <row r="14" spans="1:7" x14ac:dyDescent="0.45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2145.0844070000003</v>
      </c>
    </row>
    <row r="15" spans="1:7" x14ac:dyDescent="0.45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995.19005000000004</v>
      </c>
    </row>
    <row r="16" spans="1:7" ht="19.5" thickBot="1" x14ac:dyDescent="0.5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1149.8943569999999</v>
      </c>
    </row>
    <row r="17" spans="1:7" ht="19.5" thickTop="1" x14ac:dyDescent="0.45">
      <c r="B17" s="2" t="s">
        <v>15</v>
      </c>
      <c r="C17" s="3">
        <f>C3-C13</f>
        <v>2784.4447440000004</v>
      </c>
      <c r="D17" s="3">
        <f>D3-D13</f>
        <v>925.1734919999999</v>
      </c>
      <c r="E17" s="3">
        <f>E3-E13</f>
        <v>2037.5222130000002</v>
      </c>
      <c r="F17" s="3">
        <f>F3-F13</f>
        <v>2734.3677449999959</v>
      </c>
      <c r="G17" s="3">
        <f>G3-G13</f>
        <v>908.78934300000037</v>
      </c>
    </row>
    <row r="19" spans="1:7" x14ac:dyDescent="0.45">
      <c r="B19" s="2" t="s">
        <v>2</v>
      </c>
      <c r="C19" s="20"/>
      <c r="D19" s="1">
        <f>D3/C3-1</f>
        <v>-0.16896880564533689</v>
      </c>
      <c r="E19" s="1">
        <f t="shared" ref="E19:F19" si="0">E3/D3-1</f>
        <v>0.15005302160305289</v>
      </c>
      <c r="F19" s="1">
        <f t="shared" si="0"/>
        <v>7.7933614690778974E-2</v>
      </c>
      <c r="G19" s="1"/>
    </row>
    <row r="20" spans="1:7" x14ac:dyDescent="0.45">
      <c r="B20" s="2" t="s">
        <v>3</v>
      </c>
      <c r="C20" s="20"/>
      <c r="D20" s="1">
        <f t="shared" ref="D20:F24" si="1">D4/C4-1</f>
        <v>0.11132150270076102</v>
      </c>
      <c r="E20" s="1">
        <f t="shared" si="1"/>
        <v>-6.2796889964793157E-2</v>
      </c>
      <c r="F20" s="1">
        <f t="shared" si="1"/>
        <v>0.14742082574919202</v>
      </c>
      <c r="G20" s="1"/>
    </row>
    <row r="21" spans="1:7" x14ac:dyDescent="0.45">
      <c r="B21" s="2" t="s">
        <v>4</v>
      </c>
      <c r="C21" s="20"/>
      <c r="D21" s="1">
        <f t="shared" si="1"/>
        <v>0.2054673232804658</v>
      </c>
      <c r="E21" s="1">
        <f t="shared" si="1"/>
        <v>-0.15035449857023708</v>
      </c>
      <c r="F21" s="1">
        <f t="shared" si="1"/>
        <v>0.1346935801727196</v>
      </c>
      <c r="G21" s="1"/>
    </row>
    <row r="22" spans="1:7" x14ac:dyDescent="0.45">
      <c r="B22" s="2" t="s">
        <v>5</v>
      </c>
      <c r="C22" s="20"/>
      <c r="D22" s="1">
        <f t="shared" si="1"/>
        <v>-2.88258753212145E-4</v>
      </c>
      <c r="E22" s="1">
        <f t="shared" si="1"/>
        <v>0.30231604421321112</v>
      </c>
      <c r="F22" s="1">
        <f t="shared" si="1"/>
        <v>-0.15950936063541399</v>
      </c>
      <c r="G22" s="1"/>
    </row>
    <row r="23" spans="1:7" x14ac:dyDescent="0.45">
      <c r="B23" s="2" t="s">
        <v>6</v>
      </c>
      <c r="C23" s="20"/>
      <c r="D23" s="1">
        <f t="shared" si="1"/>
        <v>4.1966431717858521E-2</v>
      </c>
      <c r="E23" s="1">
        <f t="shared" si="1"/>
        <v>6.257253851496003E-4</v>
      </c>
      <c r="F23" s="1">
        <f t="shared" si="1"/>
        <v>0.16834719182083058</v>
      </c>
      <c r="G23" s="1"/>
    </row>
    <row r="24" spans="1:7" x14ac:dyDescent="0.45">
      <c r="B24" s="2" t="s">
        <v>7</v>
      </c>
      <c r="C24" s="20"/>
      <c r="D24" s="1">
        <f t="shared" si="1"/>
        <v>-0.20877092733320102</v>
      </c>
      <c r="E24" s="1">
        <f t="shared" si="1"/>
        <v>0.19250609112809114</v>
      </c>
      <c r="F24" s="1">
        <f t="shared" si="1"/>
        <v>6.7041464551691465E-2</v>
      </c>
      <c r="G24" s="1"/>
    </row>
    <row r="25" spans="1:7" x14ac:dyDescent="0.45">
      <c r="B25" s="2" t="s">
        <v>12</v>
      </c>
      <c r="C25" s="20"/>
      <c r="D25" s="1">
        <f>D13/C13-1</f>
        <v>2.0550571568036524E-3</v>
      </c>
      <c r="E25" s="1">
        <f t="shared" ref="E25:F25" si="2">E13/D13-1</f>
        <v>3.0413131962354401E-2</v>
      </c>
      <c r="F25" s="1">
        <f t="shared" si="2"/>
        <v>1.3761843078003766E-2</v>
      </c>
      <c r="G25" s="1"/>
    </row>
    <row r="27" spans="1:7" ht="19.5" thickBot="1" x14ac:dyDescent="0.5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</row>
    <row r="28" spans="1:7" ht="19.5" thickTop="1" x14ac:dyDescent="0.45">
      <c r="B28" s="2" t="s">
        <v>17</v>
      </c>
      <c r="C28" s="3">
        <f>SUM(Monthly!C28:N28)</f>
        <v>10904.872656609999</v>
      </c>
      <c r="D28" s="3">
        <f>SUM(Monthly!O28:Z28)</f>
        <v>9062.2893481081155</v>
      </c>
      <c r="E28" s="3">
        <f>SUM(Monthly!AA28:AL28)</f>
        <v>10422.113247432899</v>
      </c>
      <c r="F28" s="3">
        <f>SUM(Monthly!AM28:AX28)</f>
        <v>11234.346205521997</v>
      </c>
      <c r="G28" s="3">
        <f>SUM(Monthly!AY28:BJ28)</f>
        <v>4812.8881028612423</v>
      </c>
    </row>
    <row r="29" spans="1:7" x14ac:dyDescent="0.45">
      <c r="B29" s="2" t="s">
        <v>18</v>
      </c>
      <c r="C29" s="3">
        <f>SUM(Monthly!C29:N29)</f>
        <v>4926.0493721367511</v>
      </c>
      <c r="D29" s="3">
        <f>SUM(Monthly!O29:Z29)</f>
        <v>5322.4141806644302</v>
      </c>
      <c r="E29" s="3">
        <f>SUM(Monthly!AA29:AL29)</f>
        <v>6216.9806367447381</v>
      </c>
      <c r="F29" s="3">
        <f>SUM(Monthly!AM29:AX29)</f>
        <v>7303.4931211523872</v>
      </c>
      <c r="G29" s="3">
        <f>SUM(Monthly!AY29:BJ29)</f>
        <v>3564.2509999999997</v>
      </c>
    </row>
    <row r="30" spans="1:7" x14ac:dyDescent="0.45">
      <c r="B30" s="2" t="s">
        <v>19</v>
      </c>
      <c r="C30" s="3">
        <f>SUM(Monthly!C30:N30)</f>
        <v>2981.2318344834989</v>
      </c>
      <c r="D30" s="3">
        <f>SUM(Monthly!O30:Z30)</f>
        <v>3268.5506354694089</v>
      </c>
      <c r="E30" s="3">
        <f>SUM(Monthly!AA30:AL30)</f>
        <v>2659.9220000000005</v>
      </c>
      <c r="F30" s="3">
        <f>SUM(Monthly!AM30:AX30)</f>
        <v>2483.409338145113</v>
      </c>
      <c r="G30" s="3">
        <f>SUM(Monthly!AY30:BJ30)</f>
        <v>1492.2930000000001</v>
      </c>
    </row>
    <row r="31" spans="1:7" x14ac:dyDescent="0.45">
      <c r="B31" s="10" t="s">
        <v>20</v>
      </c>
      <c r="C31" s="11">
        <f>SUM(Monthly!C31:N31)</f>
        <v>18812.153863230251</v>
      </c>
      <c r="D31" s="11">
        <f>SUM(Monthly!O31:Z31)</f>
        <v>17653.254164241949</v>
      </c>
      <c r="E31" s="11">
        <f>SUM(Monthly!AA31:AL31)</f>
        <v>19299.015884177639</v>
      </c>
      <c r="F31" s="11">
        <f>SUM(Monthly!AM31:AX31)</f>
        <v>21021.248664819497</v>
      </c>
      <c r="G31" s="11">
        <f>SUM(Monthly!AY31:BJ31)</f>
        <v>9869.432102861243</v>
      </c>
    </row>
    <row r="32" spans="1:7" x14ac:dyDescent="0.45">
      <c r="B32" s="2" t="s">
        <v>21</v>
      </c>
      <c r="C32" s="3">
        <f>SUM(Monthly!C32:N32)</f>
        <v>8120.4279126099991</v>
      </c>
      <c r="D32" s="3">
        <f>SUM(Monthly!O32:Z32)</f>
        <v>8137.1158561081156</v>
      </c>
      <c r="E32" s="3">
        <f>SUM(Monthly!AA32:AL32)</f>
        <v>8384.5910344328986</v>
      </c>
      <c r="F32" s="3">
        <f>SUM(Monthly!AM32:AX32)</f>
        <v>8499.9784605220011</v>
      </c>
      <c r="G32" s="3">
        <f>SUM(Monthly!AY32:BJ32)</f>
        <v>3904.0987598612419</v>
      </c>
    </row>
    <row r="33" spans="2:7" x14ac:dyDescent="0.45">
      <c r="B33" s="2" t="s">
        <v>22</v>
      </c>
      <c r="C33" s="3">
        <f>SUM(Monthly!C33:N33)</f>
        <v>7185.2118848537475</v>
      </c>
      <c r="D33" s="3">
        <f>SUM(Monthly!O33:Z33)</f>
        <v>7085.8541204090598</v>
      </c>
      <c r="E33" s="3">
        <f>SUM(Monthly!AA33:AL33)</f>
        <v>7224.0445274252761</v>
      </c>
      <c r="F33" s="3">
        <f>SUM(Monthly!AM33:AX33)</f>
        <v>7227.7383091676238</v>
      </c>
      <c r="G33" s="3">
        <f>SUM(Monthly!AY33:BJ33)</f>
        <v>3158.5640000000003</v>
      </c>
    </row>
    <row r="34" spans="2:7" x14ac:dyDescent="0.45">
      <c r="B34" s="12" t="s">
        <v>23</v>
      </c>
      <c r="C34" s="13">
        <f>SUM(Monthly!C34:N34)</f>
        <v>10618.09922791891</v>
      </c>
      <c r="D34" s="13">
        <f>SUM(Monthly!O34:Z34)</f>
        <v>10444.532223928885</v>
      </c>
      <c r="E34" s="13">
        <f>SUM(Monthly!AA34:AL34)</f>
        <v>10114.278</v>
      </c>
      <c r="F34" s="13">
        <f>SUM(Monthly!AM34:AX34)</f>
        <v>10352.658000000001</v>
      </c>
      <c r="G34" s="13">
        <f>SUM(Monthly!AY34:BJ34)</f>
        <v>5125.5679999999993</v>
      </c>
    </row>
    <row r="35" spans="2:7" x14ac:dyDescent="0.45">
      <c r="B35" s="10" t="s">
        <v>20</v>
      </c>
      <c r="C35" s="11">
        <f>SUM(Monthly!C35:N35)</f>
        <v>25923.739025382652</v>
      </c>
      <c r="D35" s="11">
        <f>SUM(Monthly!O35:Z35)</f>
        <v>25667.502200446059</v>
      </c>
      <c r="E35" s="11">
        <f>SUM(Monthly!AA35:AL35)</f>
        <v>25722.913561858171</v>
      </c>
      <c r="F35" s="11">
        <f>SUM(Monthly!AM35:AX35)</f>
        <v>26080.374769689624</v>
      </c>
      <c r="G35" s="11">
        <f>SUM(Monthly!AY35:BJ35)</f>
        <v>12188.230759861241</v>
      </c>
    </row>
    <row r="36" spans="2:7" x14ac:dyDescent="0.45">
      <c r="B36" s="2" t="s">
        <v>24</v>
      </c>
      <c r="C36" s="3">
        <f>C28-C32</f>
        <v>2784.4447440000004</v>
      </c>
      <c r="D36" s="3">
        <f t="shared" ref="D36:G39" si="3">D28-D32</f>
        <v>925.1734919999999</v>
      </c>
      <c r="E36" s="3">
        <f t="shared" si="3"/>
        <v>2037.5222130000002</v>
      </c>
      <c r="F36" s="3">
        <f t="shared" si="3"/>
        <v>2734.3677449999959</v>
      </c>
      <c r="G36" s="3">
        <f t="shared" si="3"/>
        <v>908.78934300000037</v>
      </c>
    </row>
    <row r="37" spans="2:7" x14ac:dyDescent="0.45">
      <c r="B37" s="2" t="s">
        <v>25</v>
      </c>
      <c r="C37" s="3">
        <f t="shared" ref="C37:G39" si="4">C29-C33</f>
        <v>-2259.1625127169964</v>
      </c>
      <c r="D37" s="3">
        <f t="shared" si="4"/>
        <v>-1763.4399397446296</v>
      </c>
      <c r="E37" s="3">
        <f t="shared" si="4"/>
        <v>-1007.063890680538</v>
      </c>
      <c r="F37" s="3">
        <f t="shared" si="4"/>
        <v>75.754811984763364</v>
      </c>
      <c r="G37" s="3">
        <f t="shared" si="4"/>
        <v>405.68699999999944</v>
      </c>
    </row>
    <row r="38" spans="2:7" x14ac:dyDescent="0.45">
      <c r="B38" s="12" t="s">
        <v>26</v>
      </c>
      <c r="C38" s="13">
        <f t="shared" si="4"/>
        <v>-7636.8673934354119</v>
      </c>
      <c r="D38" s="13">
        <f t="shared" si="3"/>
        <v>-7175.9815884594764</v>
      </c>
      <c r="E38" s="13">
        <f t="shared" si="3"/>
        <v>-7454.3559999999998</v>
      </c>
      <c r="F38" s="13">
        <f t="shared" si="3"/>
        <v>-7869.2486618548883</v>
      </c>
      <c r="G38" s="13">
        <f t="shared" si="3"/>
        <v>-3633.2749999999992</v>
      </c>
    </row>
    <row r="39" spans="2:7" x14ac:dyDescent="0.45">
      <c r="B39" s="12" t="s">
        <v>27</v>
      </c>
      <c r="C39" s="13">
        <f t="shared" si="4"/>
        <v>-7111.5851621524016</v>
      </c>
      <c r="D39" s="13">
        <f t="shared" si="3"/>
        <v>-8014.2480362041097</v>
      </c>
      <c r="E39" s="13">
        <f t="shared" si="3"/>
        <v>-6423.8976776805321</v>
      </c>
      <c r="F39" s="13">
        <f t="shared" si="3"/>
        <v>-5059.1261048701272</v>
      </c>
      <c r="G39" s="13">
        <f t="shared" si="3"/>
        <v>-2318.7986569999975</v>
      </c>
    </row>
    <row r="41" spans="2:7" x14ac:dyDescent="0.45">
      <c r="B41" s="2" t="s">
        <v>17</v>
      </c>
      <c r="C41" s="20"/>
      <c r="D41" s="1">
        <f>D28/C28-1</f>
        <v>-0.16896880564533689</v>
      </c>
      <c r="E41" s="1">
        <f t="shared" ref="E41:F41" si="5">E28/D28-1</f>
        <v>0.15005302160305289</v>
      </c>
      <c r="F41" s="1">
        <f t="shared" si="5"/>
        <v>7.7933614690778974E-2</v>
      </c>
      <c r="G41" s="1"/>
    </row>
    <row r="42" spans="2:7" x14ac:dyDescent="0.45">
      <c r="B42" s="2" t="s">
        <v>18</v>
      </c>
      <c r="C42" s="20"/>
      <c r="D42" s="1">
        <f t="shared" ref="D42:F48" si="6">D29/C29-1</f>
        <v>8.0463019873418196E-2</v>
      </c>
      <c r="E42" s="1">
        <f t="shared" si="6"/>
        <v>0.16807531802581988</v>
      </c>
      <c r="F42" s="1">
        <f t="shared" si="6"/>
        <v>0.17476529973182542</v>
      </c>
      <c r="G42" s="1"/>
    </row>
    <row r="43" spans="2:7" x14ac:dyDescent="0.45">
      <c r="B43" s="2" t="s">
        <v>19</v>
      </c>
      <c r="C43" s="20"/>
      <c r="D43" s="1">
        <f t="shared" si="6"/>
        <v>9.6375866399430299E-2</v>
      </c>
      <c r="E43" s="1">
        <f t="shared" si="6"/>
        <v>-0.18620749786304014</v>
      </c>
      <c r="F43" s="1">
        <f t="shared" si="6"/>
        <v>-6.6360089451828808E-2</v>
      </c>
      <c r="G43" s="1"/>
    </row>
    <row r="44" spans="2:7" x14ac:dyDescent="0.45">
      <c r="B44" s="2" t="s">
        <v>20</v>
      </c>
      <c r="C44" s="20"/>
      <c r="D44" s="1">
        <f t="shared" si="6"/>
        <v>-6.1603775272828121E-2</v>
      </c>
      <c r="E44" s="1">
        <f t="shared" si="6"/>
        <v>9.3227101622391562E-2</v>
      </c>
      <c r="F44" s="1">
        <f t="shared" si="6"/>
        <v>8.9239409458895524E-2</v>
      </c>
      <c r="G44" s="1"/>
    </row>
    <row r="45" spans="2:7" x14ac:dyDescent="0.45">
      <c r="B45" s="2" t="s">
        <v>21</v>
      </c>
      <c r="C45" s="20"/>
      <c r="D45" s="1">
        <f t="shared" si="6"/>
        <v>2.0550571568036524E-3</v>
      </c>
      <c r="E45" s="1">
        <f t="shared" si="6"/>
        <v>3.0413131962354401E-2</v>
      </c>
      <c r="F45" s="1">
        <f t="shared" si="6"/>
        <v>1.3761843078003766E-2</v>
      </c>
      <c r="G45" s="1"/>
    </row>
    <row r="46" spans="2:7" x14ac:dyDescent="0.45">
      <c r="B46" s="2" t="s">
        <v>22</v>
      </c>
      <c r="C46" s="20"/>
      <c r="D46" s="1">
        <f t="shared" si="6"/>
        <v>-1.3828091089997163E-2</v>
      </c>
      <c r="E46" s="1">
        <f t="shared" si="6"/>
        <v>1.9502293536948878E-2</v>
      </c>
      <c r="F46" s="1">
        <f t="shared" si="6"/>
        <v>5.1131768752599172E-4</v>
      </c>
      <c r="G46" s="1"/>
    </row>
    <row r="47" spans="2:7" x14ac:dyDescent="0.45">
      <c r="B47" s="2" t="s">
        <v>23</v>
      </c>
      <c r="C47" s="20"/>
      <c r="D47" s="1">
        <f t="shared" si="6"/>
        <v>-1.6346334712492916E-2</v>
      </c>
      <c r="E47" s="1">
        <f t="shared" si="6"/>
        <v>-3.1619819523583614E-2</v>
      </c>
      <c r="F47" s="1">
        <f t="shared" si="6"/>
        <v>2.356866204389485E-2</v>
      </c>
      <c r="G47" s="1"/>
    </row>
    <row r="48" spans="2:7" x14ac:dyDescent="0.45">
      <c r="B48" s="2" t="s">
        <v>20</v>
      </c>
      <c r="C48" s="20"/>
      <c r="D48" s="1">
        <f t="shared" si="6"/>
        <v>-9.8842541458122879E-3</v>
      </c>
      <c r="E48" s="1">
        <f t="shared" si="6"/>
        <v>2.1588139344212998E-3</v>
      </c>
      <c r="F48" s="1">
        <f t="shared" si="6"/>
        <v>1.3896606501119457E-2</v>
      </c>
      <c r="G48" s="1"/>
    </row>
    <row r="50" spans="1:7" ht="19.5" thickBot="1" x14ac:dyDescent="0.5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</row>
    <row r="51" spans="1:7" ht="19.5" thickTop="1" x14ac:dyDescent="0.45">
      <c r="B51" s="2" t="s">
        <v>29</v>
      </c>
      <c r="C51" s="3">
        <f>SUM(Monthly!C51:N51)</f>
        <v>141578.73499999999</v>
      </c>
      <c r="D51" s="3">
        <f>SUM(Monthly!O51:Z51)</f>
        <v>143375.28099999999</v>
      </c>
      <c r="E51" s="3">
        <f>SUM(Monthly!AA51:AL51)</f>
        <v>148797.038</v>
      </c>
      <c r="F51" s="3">
        <f>SUM(Monthly!AM51:AX51)</f>
        <v>148196.228</v>
      </c>
      <c r="G51" s="3">
        <f>SUM(Monthly!AY51:BJ51)</f>
        <v>64937.697999999997</v>
      </c>
    </row>
    <row r="52" spans="1:7" x14ac:dyDescent="0.45">
      <c r="B52" s="2" t="s">
        <v>30</v>
      </c>
      <c r="C52" s="3">
        <f>SUM(Monthly!C52:N52)</f>
        <v>150162.93600000002</v>
      </c>
      <c r="D52" s="3">
        <f>SUM(Monthly!O52:Z52)</f>
        <v>157881.576</v>
      </c>
      <c r="E52" s="3">
        <f>SUM(Monthly!AA52:AL52)</f>
        <v>150411.80900000001</v>
      </c>
      <c r="F52" s="3">
        <f>SUM(Monthly!AM52:AX52)</f>
        <v>158530.46600000001</v>
      </c>
      <c r="G52" s="3">
        <f>SUM(Monthly!AY52:BJ52)</f>
        <v>72695.084999999992</v>
      </c>
    </row>
    <row r="53" spans="1:7" x14ac:dyDescent="0.45">
      <c r="B53" s="2" t="s">
        <v>31</v>
      </c>
      <c r="C53" s="3">
        <f>SUM(Monthly!C53:N53)</f>
        <v>64774.271999999997</v>
      </c>
      <c r="D53" s="3">
        <f>SUM(Monthly!O53:Z53)</f>
        <v>65237.563000000009</v>
      </c>
      <c r="E53" s="3">
        <f>SUM(Monthly!AA53:AL53)</f>
        <v>65319.351000000002</v>
      </c>
      <c r="F53" s="3">
        <f>SUM(Monthly!AM53:AX53)</f>
        <v>63339.489000000009</v>
      </c>
      <c r="G53" s="3">
        <f>SUM(Monthly!AY53:BJ53)</f>
        <v>30161.951000000001</v>
      </c>
    </row>
    <row r="54" spans="1:7" x14ac:dyDescent="0.45">
      <c r="B54" s="2" t="s">
        <v>32</v>
      </c>
      <c r="C54" s="3">
        <f>SUM(Monthly!C54:N54)</f>
        <v>30749.183000000001</v>
      </c>
      <c r="D54" s="3">
        <f>SUM(Monthly!O54:Z54)</f>
        <v>27024.848999999998</v>
      </c>
      <c r="E54" s="3">
        <f>SUM(Monthly!AA54:AL54)</f>
        <v>27338.987000000001</v>
      </c>
      <c r="F54" s="3">
        <f>SUM(Monthly!AM54:AX54)</f>
        <v>27996.413</v>
      </c>
      <c r="G54" s="3">
        <f>SUM(Monthly!AY54:BJ54)</f>
        <v>13712.984</v>
      </c>
    </row>
    <row r="55" spans="1:7" x14ac:dyDescent="0.45">
      <c r="B55" s="10" t="s">
        <v>20</v>
      </c>
      <c r="C55" s="11">
        <f>SUM(Monthly!C55:N55)</f>
        <v>387265.12599999999</v>
      </c>
      <c r="D55" s="11">
        <f>SUM(Monthly!O55:Z55)</f>
        <v>393519.26899999997</v>
      </c>
      <c r="E55" s="11">
        <f>SUM(Monthly!AA55:AL55)</f>
        <v>391867.185</v>
      </c>
      <c r="F55" s="11">
        <f>SUM(Monthly!AM55:AX55)</f>
        <v>398062.59600000002</v>
      </c>
      <c r="G55" s="11">
        <f>SUM(Monthly!AY55:BJ55)</f>
        <v>181507.71799999999</v>
      </c>
    </row>
    <row r="56" spans="1:7" x14ac:dyDescent="0.45">
      <c r="B56" s="2" t="s">
        <v>33</v>
      </c>
      <c r="C56" s="3">
        <f>SUM(Monthly!C56:N56)</f>
        <v>125875.838</v>
      </c>
      <c r="D56" s="3">
        <f>SUM(Monthly!O56:Z56)</f>
        <v>128605.318</v>
      </c>
      <c r="E56" s="3">
        <f>SUM(Monthly!AA56:AL56)</f>
        <v>132333.96799999999</v>
      </c>
      <c r="F56" s="3">
        <f>SUM(Monthly!AM56:AX56)</f>
        <v>132887.36300000001</v>
      </c>
      <c r="G56" s="3">
        <f>SUM(Monthly!AY56:BJ56)</f>
        <v>62687.380000000005</v>
      </c>
    </row>
    <row r="57" spans="1:7" x14ac:dyDescent="0.45">
      <c r="B57" s="2" t="s">
        <v>34</v>
      </c>
      <c r="C57" s="3">
        <f>SUM(Monthly!C57:N57)</f>
        <v>133793.61799999999</v>
      </c>
      <c r="D57" s="3">
        <f>SUM(Monthly!O57:Z57)</f>
        <v>134930.31699999998</v>
      </c>
      <c r="E57" s="3">
        <f>SUM(Monthly!AA57:AL57)</f>
        <v>138185.649</v>
      </c>
      <c r="F57" s="3">
        <f>SUM(Monthly!AM57:AX57)</f>
        <v>138115.77700000003</v>
      </c>
      <c r="G57" s="3">
        <f>SUM(Monthly!AY57:BJ57)</f>
        <v>63673.702000000005</v>
      </c>
    </row>
    <row r="58" spans="1:7" x14ac:dyDescent="0.45">
      <c r="B58" s="12" t="s">
        <v>35</v>
      </c>
      <c r="C58" s="13">
        <f>SUM(Monthly!C58:N58)</f>
        <v>82514.540000000008</v>
      </c>
      <c r="D58" s="13">
        <f>SUM(Monthly!O58:Z58)</f>
        <v>81315.464000000022</v>
      </c>
      <c r="E58" s="13">
        <f>SUM(Monthly!AA58:AL58)</f>
        <v>83948.795000000013</v>
      </c>
      <c r="F58" s="13">
        <f>SUM(Monthly!AM58:AX58)</f>
        <v>83403.365999999995</v>
      </c>
      <c r="G58" s="13">
        <f>SUM(Monthly!AY58:BJ58)</f>
        <v>38248.054000000004</v>
      </c>
    </row>
    <row r="59" spans="1:7" x14ac:dyDescent="0.45">
      <c r="B59" s="12" t="s">
        <v>36</v>
      </c>
      <c r="C59" s="13">
        <f>SUM(Monthly!C59:N59)</f>
        <v>33504.334999999999</v>
      </c>
      <c r="D59" s="13">
        <f>SUM(Monthly!O59:Z59)</f>
        <v>32808.126000000004</v>
      </c>
      <c r="E59" s="13">
        <f>SUM(Monthly!AA59:AL59)</f>
        <v>32283.464999999997</v>
      </c>
      <c r="F59" s="13">
        <f>SUM(Monthly!AM59:AX59)</f>
        <v>32440.138999999999</v>
      </c>
      <c r="G59" s="13">
        <f>SUM(Monthly!AY59:BJ59)</f>
        <v>14480.676000000001</v>
      </c>
    </row>
    <row r="60" spans="1:7" x14ac:dyDescent="0.45">
      <c r="B60" s="10" t="s">
        <v>20</v>
      </c>
      <c r="C60" s="11">
        <f>SUM(Monthly!C60:N60)</f>
        <v>375688.33099999995</v>
      </c>
      <c r="D60" s="11">
        <f>SUM(Monthly!O60:Z60)</f>
        <v>377659.22499999998</v>
      </c>
      <c r="E60" s="11">
        <f>SUM(Monthly!AA60:AL60)</f>
        <v>386751.87699999998</v>
      </c>
      <c r="F60" s="11">
        <f>SUM(Monthly!AM60:AX60)</f>
        <v>386846.64499999996</v>
      </c>
      <c r="G60" s="11">
        <f>SUM(Monthly!AY60:BJ60)</f>
        <v>179089.81200000001</v>
      </c>
    </row>
    <row r="61" spans="1:7" x14ac:dyDescent="0.45">
      <c r="B61" s="2" t="s">
        <v>37</v>
      </c>
      <c r="C61" s="3">
        <f>C51-C56</f>
        <v>15702.896999999983</v>
      </c>
      <c r="D61" s="3">
        <f t="shared" ref="D61:G65" si="7">D51-D56</f>
        <v>14769.962999999989</v>
      </c>
      <c r="E61" s="3">
        <f t="shared" si="7"/>
        <v>16463.070000000007</v>
      </c>
      <c r="F61" s="3">
        <f t="shared" si="7"/>
        <v>15308.864999999991</v>
      </c>
      <c r="G61" s="3">
        <f t="shared" si="7"/>
        <v>2250.317999999992</v>
      </c>
    </row>
    <row r="62" spans="1:7" x14ac:dyDescent="0.45">
      <c r="B62" s="2" t="s">
        <v>38</v>
      </c>
      <c r="C62" s="3">
        <f t="shared" ref="C62:G65" si="8">C52-C57</f>
        <v>16369.318000000028</v>
      </c>
      <c r="D62" s="3">
        <f t="shared" si="8"/>
        <v>22951.25900000002</v>
      </c>
      <c r="E62" s="3">
        <f t="shared" si="8"/>
        <v>12226.160000000003</v>
      </c>
      <c r="F62" s="3">
        <f t="shared" si="8"/>
        <v>20414.688999999984</v>
      </c>
      <c r="G62" s="3">
        <f t="shared" si="8"/>
        <v>9021.3829999999871</v>
      </c>
    </row>
    <row r="63" spans="1:7" x14ac:dyDescent="0.45">
      <c r="B63" s="12" t="s">
        <v>39</v>
      </c>
      <c r="C63" s="3">
        <f t="shared" si="8"/>
        <v>-17740.268000000011</v>
      </c>
      <c r="D63" s="3">
        <f t="shared" si="7"/>
        <v>-16077.901000000013</v>
      </c>
      <c r="E63" s="3">
        <f t="shared" si="7"/>
        <v>-18629.44400000001</v>
      </c>
      <c r="F63" s="3">
        <f t="shared" si="7"/>
        <v>-20063.876999999986</v>
      </c>
      <c r="G63" s="3">
        <f t="shared" si="7"/>
        <v>-8086.1030000000028</v>
      </c>
    </row>
    <row r="64" spans="1:7" x14ac:dyDescent="0.45">
      <c r="B64" s="12" t="s">
        <v>40</v>
      </c>
      <c r="C64" s="3">
        <f t="shared" si="8"/>
        <v>-2755.1519999999982</v>
      </c>
      <c r="D64" s="3">
        <f t="shared" si="7"/>
        <v>-5783.2770000000055</v>
      </c>
      <c r="E64" s="3">
        <f t="shared" si="7"/>
        <v>-4944.4779999999955</v>
      </c>
      <c r="F64" s="3">
        <f t="shared" si="7"/>
        <v>-4443.7259999999987</v>
      </c>
      <c r="G64" s="3">
        <f t="shared" si="7"/>
        <v>-767.69200000000092</v>
      </c>
    </row>
    <row r="65" spans="2:7" x14ac:dyDescent="0.45">
      <c r="B65" s="12" t="s">
        <v>27</v>
      </c>
      <c r="C65" s="3">
        <f t="shared" si="8"/>
        <v>11576.795000000042</v>
      </c>
      <c r="D65" s="3">
        <f t="shared" si="7"/>
        <v>15860.043999999994</v>
      </c>
      <c r="E65" s="3">
        <f t="shared" si="7"/>
        <v>5115.3080000000191</v>
      </c>
      <c r="F65" s="3">
        <f t="shared" si="7"/>
        <v>11215.951000000059</v>
      </c>
      <c r="G65" s="3">
        <f t="shared" si="7"/>
        <v>2417.9059999999881</v>
      </c>
    </row>
    <row r="67" spans="2:7" x14ac:dyDescent="0.45">
      <c r="C67" s="20"/>
      <c r="D67" s="1">
        <f>D51/C51-1</f>
        <v>1.2689377398378276E-2</v>
      </c>
      <c r="E67" s="1">
        <f t="shared" ref="E67:F67" si="9">E51/D51-1</f>
        <v>3.7815144718007732E-2</v>
      </c>
      <c r="F67" s="1">
        <f t="shared" si="9"/>
        <v>-4.0377819886441291E-3</v>
      </c>
      <c r="G67" s="1"/>
    </row>
    <row r="68" spans="2:7" x14ac:dyDescent="0.45">
      <c r="C68" s="20"/>
      <c r="D68" s="1">
        <f t="shared" ref="D68:F76" si="10">D52/C52-1</f>
        <v>5.1401765346410055E-2</v>
      </c>
      <c r="E68" s="1">
        <f t="shared" si="10"/>
        <v>-4.7312467922159485E-2</v>
      </c>
      <c r="F68" s="1">
        <f t="shared" si="10"/>
        <v>5.3976194116513776E-2</v>
      </c>
      <c r="G68" s="1"/>
    </row>
    <row r="69" spans="2:7" x14ac:dyDescent="0.45">
      <c r="C69" s="20"/>
      <c r="D69" s="1">
        <f t="shared" si="10"/>
        <v>7.1523922337561885E-3</v>
      </c>
      <c r="E69" s="1">
        <f t="shared" si="10"/>
        <v>1.253694899669977E-3</v>
      </c>
      <c r="F69" s="1">
        <f t="shared" si="10"/>
        <v>-3.0310497114400148E-2</v>
      </c>
      <c r="G69" s="1"/>
    </row>
    <row r="70" spans="2:7" x14ac:dyDescent="0.45">
      <c r="C70" s="20"/>
      <c r="D70" s="1">
        <f t="shared" si="10"/>
        <v>-0.12111977088952253</v>
      </c>
      <c r="E70" s="1">
        <f t="shared" si="10"/>
        <v>1.1624042746732899E-2</v>
      </c>
      <c r="F70" s="1">
        <f t="shared" si="10"/>
        <v>2.4047196774335422E-2</v>
      </c>
      <c r="G70" s="1"/>
    </row>
    <row r="71" spans="2:7" x14ac:dyDescent="0.45">
      <c r="C71" s="20"/>
      <c r="D71" s="1">
        <f t="shared" si="10"/>
        <v>1.6149512517685372E-2</v>
      </c>
      <c r="E71" s="1">
        <f t="shared" si="10"/>
        <v>-4.1982289817680263E-3</v>
      </c>
      <c r="F71" s="1">
        <f t="shared" si="10"/>
        <v>1.5809976535799963E-2</v>
      </c>
      <c r="G71" s="1"/>
    </row>
    <row r="72" spans="2:7" x14ac:dyDescent="0.45">
      <c r="C72" s="20"/>
      <c r="D72" s="1">
        <f t="shared" si="10"/>
        <v>2.1683907280124703E-2</v>
      </c>
      <c r="E72" s="1">
        <f t="shared" si="10"/>
        <v>2.899296901548043E-2</v>
      </c>
      <c r="F72" s="1">
        <f t="shared" si="10"/>
        <v>4.1818061406577733E-3</v>
      </c>
      <c r="G72" s="1"/>
    </row>
    <row r="73" spans="2:7" x14ac:dyDescent="0.45">
      <c r="C73" s="20"/>
      <c r="D73" s="1">
        <f t="shared" si="10"/>
        <v>8.4959134597883956E-3</v>
      </c>
      <c r="E73" s="1">
        <f t="shared" si="10"/>
        <v>2.4126023508860728E-2</v>
      </c>
      <c r="F73" s="1">
        <f t="shared" si="10"/>
        <v>-5.0563861374619545E-4</v>
      </c>
      <c r="G73" s="1"/>
    </row>
    <row r="74" spans="2:7" x14ac:dyDescent="0.45">
      <c r="C74" s="20"/>
      <c r="D74" s="1">
        <f t="shared" si="10"/>
        <v>-1.453169344457339E-2</v>
      </c>
      <c r="E74" s="1">
        <f t="shared" si="10"/>
        <v>3.2384135445626905E-2</v>
      </c>
      <c r="F74" s="1">
        <f t="shared" si="10"/>
        <v>-6.4971629431966882E-3</v>
      </c>
      <c r="G74" s="1"/>
    </row>
    <row r="75" spans="2:7" x14ac:dyDescent="0.45">
      <c r="C75" s="20"/>
      <c r="D75" s="1">
        <f t="shared" si="10"/>
        <v>-2.0779669257724231E-2</v>
      </c>
      <c r="E75" s="1">
        <f t="shared" si="10"/>
        <v>-1.5991800324102856E-2</v>
      </c>
      <c r="F75" s="1">
        <f t="shared" si="10"/>
        <v>4.8530726178246386E-3</v>
      </c>
      <c r="G75" s="1"/>
    </row>
    <row r="76" spans="2:7" x14ac:dyDescent="0.45">
      <c r="C76" s="20"/>
      <c r="D76" s="1">
        <f t="shared" si="10"/>
        <v>5.2460878802222943E-3</v>
      </c>
      <c r="E76" s="1">
        <f t="shared" si="10"/>
        <v>2.4076340250923201E-2</v>
      </c>
      <c r="F76" s="1">
        <f t="shared" si="10"/>
        <v>2.450356562846423E-4</v>
      </c>
      <c r="G76" s="1"/>
    </row>
  </sheetData>
  <conditionalFormatting sqref="C19:G25">
    <cfRule type="cellIs" dxfId="17" priority="9" operator="lessThan">
      <formula>-0.0051</formula>
    </cfRule>
    <cfRule type="cellIs" dxfId="16" priority="10" operator="greaterThan">
      <formula>0.0051</formula>
    </cfRule>
  </conditionalFormatting>
  <conditionalFormatting sqref="D41:G48">
    <cfRule type="cellIs" dxfId="15" priority="7" operator="lessThan">
      <formula>-0.0051</formula>
    </cfRule>
    <cfRule type="cellIs" dxfId="14" priority="8" operator="greaterThan">
      <formula>0.0051</formula>
    </cfRule>
  </conditionalFormatting>
  <conditionalFormatting sqref="D67:G76">
    <cfRule type="cellIs" dxfId="13" priority="5" operator="lessThan">
      <formula>-0.0051</formula>
    </cfRule>
    <cfRule type="cellIs" dxfId="12" priority="6" operator="greaterThan">
      <formula>0.0051</formula>
    </cfRule>
  </conditionalFormatting>
  <conditionalFormatting sqref="C41:C48">
    <cfRule type="cellIs" dxfId="11" priority="3" operator="lessThan">
      <formula>-0.0051</formula>
    </cfRule>
    <cfRule type="cellIs" dxfId="10" priority="4" operator="greaterThan">
      <formula>0.0051</formula>
    </cfRule>
  </conditionalFormatting>
  <conditionalFormatting sqref="C67:C76">
    <cfRule type="cellIs" dxfId="9" priority="1" operator="lessThan">
      <formula>-0.0051</formula>
    </cfRule>
    <cfRule type="cellIs" dxfId="8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2018-06-18T08:20:43Z</dcterms:modified>
</cp:coreProperties>
</file>